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20" yWindow="-120" windowWidth="29040" windowHeight="15720" tabRatio="903"/>
  </bookViews>
  <sheets>
    <sheet name="A3" sheetId="35" r:id="rId1"/>
  </sheets>
  <definedNames>
    <definedName name="_xlnm.Print_Area" localSheetId="0">'A3'!$A$1:$I$50</definedName>
  </definedNames>
  <calcPr calcId="145621"/>
</workbook>
</file>

<file path=xl/calcChain.xml><?xml version="1.0" encoding="utf-8"?>
<calcChain xmlns="http://schemas.openxmlformats.org/spreadsheetml/2006/main">
  <c r="E7" i="35" l="1"/>
  <c r="G47" i="35"/>
  <c r="E42" i="35"/>
  <c r="G42" i="35" s="1"/>
  <c r="G37" i="35"/>
  <c r="G38" i="35"/>
  <c r="G39" i="35"/>
  <c r="G40" i="35"/>
  <c r="G41" i="35"/>
  <c r="E9" i="35" l="1"/>
  <c r="E14" i="35" s="1"/>
  <c r="E24" i="35" s="1"/>
  <c r="E11" i="35"/>
  <c r="E21" i="35" s="1"/>
  <c r="G21" i="35" s="1"/>
  <c r="E10" i="35"/>
  <c r="G10" i="35" s="1"/>
  <c r="E8" i="35"/>
  <c r="E12" i="35"/>
  <c r="E22" i="35" s="1"/>
  <c r="G36" i="35"/>
  <c r="E35" i="35"/>
  <c r="G35" i="35" s="1"/>
  <c r="E34" i="35"/>
  <c r="G34" i="35" s="1"/>
  <c r="G29" i="35"/>
  <c r="G30" i="35"/>
  <c r="G31" i="35"/>
  <c r="G32" i="35"/>
  <c r="G33" i="35"/>
  <c r="G8" i="35" l="1"/>
  <c r="E18" i="35"/>
  <c r="E16" i="35"/>
  <c r="G11" i="35"/>
  <c r="E19" i="35"/>
  <c r="G7" i="35"/>
  <c r="E17" i="35"/>
  <c r="E13" i="35"/>
  <c r="E23" i="35" s="1"/>
  <c r="E15" i="35"/>
  <c r="E25" i="35" s="1"/>
  <c r="G25" i="35" s="1"/>
  <c r="E20" i="35"/>
  <c r="G9" i="35"/>
  <c r="G16" i="35" l="1"/>
  <c r="E26" i="35"/>
  <c r="G26" i="35" s="1"/>
  <c r="E28" i="35"/>
  <c r="E44" i="35"/>
  <c r="E45" i="35"/>
  <c r="G45" i="35" s="1"/>
  <c r="E27" i="35"/>
  <c r="E46" i="35" l="1"/>
  <c r="G46" i="35" s="1"/>
  <c r="G20" i="35" l="1"/>
  <c r="G28" i="35"/>
  <c r="G27" i="35"/>
  <c r="G24" i="35"/>
  <c r="G23" i="35"/>
  <c r="G22" i="35"/>
  <c r="G15" i="35" l="1"/>
  <c r="G14" i="35"/>
  <c r="G13" i="35"/>
  <c r="G12" i="35"/>
  <c r="G44" i="35" l="1"/>
  <c r="G19" i="35"/>
  <c r="G18" i="35"/>
  <c r="G17" i="35"/>
  <c r="G6" i="35" l="1"/>
  <c r="G48" i="35"/>
  <c r="G43" i="35" s="1"/>
  <c r="G50" i="35" l="1"/>
</calcChain>
</file>

<file path=xl/connections.xml><?xml version="1.0" encoding="utf-8"?>
<connections xmlns="http://schemas.openxmlformats.org/spreadsheetml/2006/main">
  <connection id="1" keepAlive="1" name="Dotaz – A1" description="Připojení k dotazu produktu A1 v sešitě" type="5" refreshedVersion="6" background="1">
    <dbPr connection="Provider=Microsoft.Mashup.OleDb.1;Data Source=$Workbook$;Location=A1;Extended Properties=&quot;&quot;" command="SELECT * FROM [A1]"/>
  </connection>
  <connection id="2" keepAlive="1" name="Dotaz – A1 (2)" description="Připojení k dotazu produktu A1 (2) v sešitě" type="5" refreshedVersion="6" background="1" saveData="1">
    <dbPr connection="Provider=Microsoft.Mashup.OleDb.1;Data Source=$Workbook$;Location=&quot;A1 (2)&quot;;Extended Properties=&quot;&quot;" command="SELECT * FROM [A1 (2)]"/>
  </connection>
  <connection id="3" keepAlive="1" name="Dotaz – A1 (3)" description="Připojení k dotazu produktu A1 (3) v sešitě" type="5" refreshedVersion="6" background="1" saveData="1">
    <dbPr connection="Provider=Microsoft.Mashup.OleDb.1;Data Source=$Workbook$;Location=&quot;A1 (3)&quot;;Extended Properties=&quot;&quot;" command="SELECT * FROM [A1 (3)]"/>
  </connection>
  <connection id="4" keepAlive="1" name="Dotaz – A1 (4)" description="Připojení k dotazu produktu A1 (4) v sešitě" type="5" refreshedVersion="6" background="1">
    <dbPr connection="Provider=Microsoft.Mashup.OleDb.1;Data Source=$Workbook$;Location=A1 (4);Extended Properties=&quot;&quot;" command="SELECT * FROM [A1 (4)]"/>
  </connection>
  <connection id="5" keepAlive="1" name="Dotaz – A1 (5)" description="Připojení k dotazu produktu A1 (5) v sešitě" type="5" refreshedVersion="6" background="1" saveData="1">
    <dbPr connection="Provider=Microsoft.Mashup.OleDb.1;Data Source=$Workbook$;Location=&quot;A1 (5)&quot;;Extended Properties=&quot;&quot;" command="SELECT * FROM [A1 (5)]"/>
  </connection>
  <connection id="6" keepAlive="1" name="Dotaz – A1 (6)" description="Připojení k dotazu produktu A1 (6) v sešitě" type="5" refreshedVersion="6" background="1">
    <dbPr connection="Provider=Microsoft.Mashup.OleDb.1;Data Source=$Workbook$;Location=A1 (6);Extended Properties=&quot;&quot;" command="SELECT * FROM [A1 (6)]"/>
  </connection>
  <connection id="7" keepAlive="1" name="Dotaz – A1 (7)" description="Připojení k dotazu produktu A1 (7) v sešitě" type="5" refreshedVersion="6" background="1" saveData="1">
    <dbPr connection="Provider=Microsoft.Mashup.OleDb.1;Data Source=$Workbook$;Location=&quot;A1 (7)&quot;;Extended Properties=&quot;&quot;" command="SELECT * FROM [A1 (7)]"/>
  </connection>
  <connection id="8" keepAlive="1" name="Dotaz – A1_Výkaz trubek" description="Připojení k dotazu produktu A1_Výkaz trubek v sešitě" type="5" refreshedVersion="7" background="1" saveData="1">
    <dbPr connection="Provider=Microsoft.Mashup.OleDb.1;Data Source=$Workbook$;Location=&quot;A1_Výkaz trubek&quot;;Extended Properties=&quot;&quot;" command="SELECT * FROM [A1_Výkaz trubek]"/>
  </connection>
  <connection id="9" keepAlive="1" name="Dotaz – A2" description="Připojení k dotazu produktu A2 v sešitě" type="5" refreshedVersion="6" background="1">
    <dbPr connection="Provider=Microsoft.Mashup.OleDb.1;Data Source=$Workbook$;Location=A2;Extended Properties=&quot;&quot;" command="SELECT * FROM [A2]"/>
  </connection>
  <connection id="10" keepAlive="1" name="Dotaz – A2 (2)" description="Připojení k dotazu produktu A2 (2) v sešitě" type="5" refreshedVersion="6" background="1" saveData="1">
    <dbPr connection="Provider=Microsoft.Mashup.OleDb.1;Data Source=$Workbook$;Location=&quot;A2 (2)&quot;;Extended Properties=&quot;&quot;" command="SELECT * FROM [A2 (2)]"/>
  </connection>
  <connection id="11" keepAlive="1" name="Dotaz – A2 (3)" description="Připojení k dotazu produktu A2 (3) v sešitě" type="5" refreshedVersion="6" background="1" saveData="1">
    <dbPr connection="Provider=Microsoft.Mashup.OleDb.1;Data Source=$Workbook$;Location=&quot;A2 (3)&quot;;Extended Properties=&quot;&quot;" command="SELECT * FROM [A2 (3)]"/>
  </connection>
  <connection id="12" keepAlive="1" name="Dotaz – A2 (4)" description="Připojení k dotazu produktu A2 (4) v sešitě" type="5" refreshedVersion="6" background="1">
    <dbPr connection="Provider=Microsoft.Mashup.OleDb.1;Data Source=$Workbook$;Location=A2 (4);Extended Properties=&quot;&quot;" command="SELECT * FROM [A2 (4)]"/>
  </connection>
  <connection id="13" keepAlive="1" name="Dotaz – A2 (5)" description="Připojení k dotazu produktu A2 (5) v sešitě" type="5" refreshedVersion="6" background="1" saveData="1">
    <dbPr connection="Provider=Microsoft.Mashup.OleDb.1;Data Source=$Workbook$;Location=&quot;A2 (5)&quot;;Extended Properties=&quot;&quot;" command="SELECT * FROM [A2 (5)]"/>
  </connection>
  <connection id="14" keepAlive="1" name="Dotaz – A2 (6)" description="Připojení k dotazu produktu A2 (6) v sešitě" type="5" refreshedVersion="6" background="1">
    <dbPr connection="Provider=Microsoft.Mashup.OleDb.1;Data Source=$Workbook$;Location=A2 (6);Extended Properties=&quot;&quot;" command="SELECT * FROM [A2 (6)]"/>
  </connection>
  <connection id="15" keepAlive="1" name="Dotaz – A2 (7)" description="Připojení k dotazu produktu A2 (7) v sešitě" type="5" refreshedVersion="6" background="1" saveData="1">
    <dbPr connection="Provider=Microsoft.Mashup.OleDb.1;Data Source=$Workbook$;Location=&quot;A2 (7)&quot;;Extended Properties=&quot;&quot;" command="SELECT * FROM [A2 (7)]"/>
  </connection>
  <connection id="16" keepAlive="1" name="Dotaz – A2_Výkaz trubek" description="Připojení k dotazu produktu A2_Výkaz trubek v sešitě" type="5" refreshedVersion="7" background="1" saveData="1">
    <dbPr connection="Provider=Microsoft.Mashup.OleDb.1;Data Source=$Workbook$;Location=&quot;A2_Výkaz trubek&quot;;Extended Properties=&quot;&quot;" command="SELECT * FROM [A2_Výkaz trubek]"/>
  </connection>
  <connection id="17" keepAlive="1" name="Dotaz – A3" description="Připojení k dotazu produktu A3 v sešitě" type="5" refreshedVersion="6" background="1">
    <dbPr connection="Provider=Microsoft.Mashup.OleDb.1;Data Source=$Workbook$;Location=A3;Extended Properties=&quot;&quot;" command="SELECT * FROM [A3]"/>
  </connection>
  <connection id="18" keepAlive="1" name="Dotaz – A3 (2)" description="Připojení k dotazu produktu A3 (2) v sešitě" type="5" refreshedVersion="6" background="1" saveData="1">
    <dbPr connection="Provider=Microsoft.Mashup.OleDb.1;Data Source=$Workbook$;Location=&quot;A3 (2)&quot;;Extended Properties=&quot;&quot;" command="SELECT * FROM [A3 (2)]"/>
  </connection>
  <connection id="19" keepAlive="1" name="Dotaz – A3 (3)" description="Připojení k dotazu produktu A3 (3) v sešitě" type="5" refreshedVersion="6" background="1" saveData="1">
    <dbPr connection="Provider=Microsoft.Mashup.OleDb.1;Data Source=$Workbook$;Location=&quot;A3 (3)&quot;;Extended Properties=&quot;&quot;" command="SELECT * FROM [A3 (3)]"/>
  </connection>
  <connection id="20" keepAlive="1" name="Dotaz – A3 (4)" description="Připojení k dotazu produktu A3 (4) v sešitě" type="5" refreshedVersion="6" background="1">
    <dbPr connection="Provider=Microsoft.Mashup.OleDb.1;Data Source=$Workbook$;Location=A3 (4);Extended Properties=&quot;&quot;" command="SELECT * FROM [A3 (4)]"/>
  </connection>
  <connection id="21" keepAlive="1" name="Dotaz – A3 (5)" description="Připojení k dotazu produktu A3 (5) v sešitě" type="5" refreshedVersion="6" background="1" saveData="1">
    <dbPr connection="Provider=Microsoft.Mashup.OleDb.1;Data Source=$Workbook$;Location=&quot;A3 (5)&quot;;Extended Properties=&quot;&quot;" command="SELECT * FROM [A3 (5)]"/>
  </connection>
  <connection id="22" keepAlive="1" name="Dotaz – A3 (6)" description="Připojení k dotazu produktu A3 (6) v sešitě" type="5" refreshedVersion="6" background="1">
    <dbPr connection="Provider=Microsoft.Mashup.OleDb.1;Data Source=$Workbook$;Location=A3 (6);Extended Properties=&quot;&quot;" command="SELECT * FROM [A3 (6)]"/>
  </connection>
  <connection id="23" keepAlive="1" name="Dotaz – A3 (7)" description="Připojení k dotazu produktu A3 (7) v sešitě" type="5" refreshedVersion="6" background="1" saveData="1">
    <dbPr connection="Provider=Microsoft.Mashup.OleDb.1;Data Source=$Workbook$;Location=&quot;A3 (7)&quot;;Extended Properties=&quot;&quot;" command="SELECT * FROM [A3 (7)]"/>
  </connection>
  <connection id="24" keepAlive="1" name="Dotaz – A3_Výkaz trubek" description="Připojení k dotazu produktu A3_Výkaz trubek v sešitě" type="5" refreshedVersion="0" background="1">
    <dbPr connection="Provider=Microsoft.Mashup.OleDb.1;Data Source=$Workbook$;Location=&quot;A3_Výkaz trubek&quot;;Extended Properties=&quot;&quot;" command="SELECT * FROM [A3_Výkaz trubek]"/>
  </connection>
  <connection id="25" keepAlive="1" name="Dotaz – A3_Výkaz trubek (2)" description="Připojení k dotazu produktu A3_Výkaz trubek (2) v sešitě" type="5" refreshedVersion="7" background="1" saveData="1">
    <dbPr connection="Provider=Microsoft.Mashup.OleDb.1;Data Source=$Workbook$;Location=&quot;A3_Výkaz trubek (2)&quot;;Extended Properties=&quot;&quot;" command="SELECT * FROM [A3_Výkaz trubek (2)]"/>
  </connection>
  <connection id="26" keepAlive="1" name="Dotaz – B1" description="Připojení k dotazu produktu B1 v sešitě" type="5" refreshedVersion="6" background="1" saveData="1">
    <dbPr connection="Provider=Microsoft.Mashup.OleDb.1;Data Source=$Workbook$;Location=B1;Extended Properties=&quot;&quot;" command="SELECT * FROM [B1]"/>
  </connection>
  <connection id="27" keepAlive="1" name="Dotaz – B1 (2)" description="Připojení k dotazu produktu B1 (2) v sešitě" type="5" refreshedVersion="6" background="1" saveData="1">
    <dbPr connection="Provider=Microsoft.Mashup.OleDb.1;Data Source=$Workbook$;Location=&quot;B1 (2)&quot;;Extended Properties=&quot;&quot;" command="SELECT * FROM [B1 (2)]"/>
  </connection>
  <connection id="28" keepAlive="1" name="Dotaz – B1 (3)" description="Připojení k dotazu produktu B1 (3) v sešitě" type="5" refreshedVersion="6" background="1">
    <dbPr connection="Provider=Microsoft.Mashup.OleDb.1;Data Source=$Workbook$;Location=B1 (3);Extended Properties=&quot;&quot;" command="SELECT * FROM [B1 (3)]"/>
  </connection>
  <connection id="29" keepAlive="1" name="Dotaz – B1 (4)" description="Připojení k dotazu produktu B1 (4) v sešitě" type="5" refreshedVersion="6" background="1" saveData="1">
    <dbPr connection="Provider=Microsoft.Mashup.OleDb.1;Data Source=$Workbook$;Location=&quot;B1 (4)&quot;;Extended Properties=&quot;&quot;" command="SELECT * FROM [B1 (4)]"/>
  </connection>
  <connection id="30" keepAlive="1" name="Dotaz – B1 (5)" description="Připojení k dotazu produktu B1 (5) v sešitě" type="5" refreshedVersion="6" background="1">
    <dbPr connection="Provider=Microsoft.Mashup.OleDb.1;Data Source=$Workbook$;Location=B1 (5);Extended Properties=&quot;&quot;" command="SELECT * FROM [B1 (5)]"/>
  </connection>
  <connection id="31" keepAlive="1" name="Dotaz – B1 (6)" description="Připojení k dotazu produktu B1 (6) v sešitě" type="5" refreshedVersion="6" background="1" saveData="1">
    <dbPr connection="Provider=Microsoft.Mashup.OleDb.1;Data Source=$Workbook$;Location=&quot;B1 (6)&quot;;Extended Properties=&quot;&quot;" command="SELECT * FROM [B1 (6)]"/>
  </connection>
  <connection id="32" keepAlive="1" name="Dotaz – B2" description="Připojení k dotazu produktu B2 v sešitě" type="5" refreshedVersion="6" background="1" saveData="1">
    <dbPr connection="Provider=Microsoft.Mashup.OleDb.1;Data Source=$Workbook$;Location=B2;Extended Properties=&quot;&quot;" command="SELECT * FROM [B2]"/>
  </connection>
  <connection id="33" keepAlive="1" name="Dotaz – B2 (2)" description="Připojení k dotazu produktu B2 (2) v sešitě" type="5" refreshedVersion="6" background="1" saveData="1">
    <dbPr connection="Provider=Microsoft.Mashup.OleDb.1;Data Source=$Workbook$;Location=&quot;B2 (2)&quot;;Extended Properties=&quot;&quot;" command="SELECT * FROM [B2 (2)]"/>
  </connection>
  <connection id="34" keepAlive="1" name="Dotaz – B2 (3)" description="Připojení k dotazu produktu B2 (3) v sešitě" type="5" refreshedVersion="6" background="1">
    <dbPr connection="Provider=Microsoft.Mashup.OleDb.1;Data Source=$Workbook$;Location=B2 (3);Extended Properties=&quot;&quot;" command="SELECT * FROM [B2 (3)]"/>
  </connection>
  <connection id="35" keepAlive="1" name="Dotaz – B2 (4)" description="Připojení k dotazu produktu B2 (4) v sešitě" type="5" refreshedVersion="6" background="1" saveData="1">
    <dbPr connection="Provider=Microsoft.Mashup.OleDb.1;Data Source=$Workbook$;Location=&quot;B2 (4)&quot;;Extended Properties=&quot;&quot;" command="SELECT * FROM [B2 (4)]"/>
  </connection>
  <connection id="36" keepAlive="1" name="Dotaz – B2 (5)" description="Připojení k dotazu produktu B2 (5) v sešitě" type="5" refreshedVersion="6" background="1">
    <dbPr connection="Provider=Microsoft.Mashup.OleDb.1;Data Source=$Workbook$;Location=B2 (5);Extended Properties=&quot;&quot;" command="SELECT * FROM [B2 (5)]"/>
  </connection>
  <connection id="37" keepAlive="1" name="Dotaz – B2 (6)" description="Připojení k dotazu produktu B2 (6) v sešitě" type="5" refreshedVersion="6" background="1" saveData="1">
    <dbPr connection="Provider=Microsoft.Mashup.OleDb.1;Data Source=$Workbook$;Location=&quot;B2 (6)&quot;;Extended Properties=&quot;&quot;" command="SELECT * FROM [B2 (6)]"/>
  </connection>
  <connection id="38" keepAlive="1" name="Dotaz – C1" description="Připojení k dotazu produktu C1 v sešitě" type="5" refreshedVersion="6" background="1" saveData="1">
    <dbPr connection="Provider=Microsoft.Mashup.OleDb.1;Data Source=$Workbook$;Location=C1;Extended Properties=&quot;&quot;" command="SELECT * FROM [C1]"/>
  </connection>
  <connection id="39" keepAlive="1" name="Dotaz – C1 (2)" description="Připojení k dotazu produktu C1 (2) v sešitě" type="5" refreshedVersion="6" background="1" saveData="1">
    <dbPr connection="Provider=Microsoft.Mashup.OleDb.1;Data Source=$Workbook$;Location=&quot;C1 (2)&quot;;Extended Properties=&quot;&quot;" command="SELECT * FROM [C1 (2)]"/>
  </connection>
  <connection id="40" keepAlive="1" name="Dotaz – C1 (3)" description="Připojení k dotazu produktu C1 (3) v sešitě" type="5" refreshedVersion="6" background="1">
    <dbPr connection="Provider=Microsoft.Mashup.OleDb.1;Data Source=$Workbook$;Location=C1 (3);Extended Properties=&quot;&quot;" command="SELECT * FROM [C1 (3)]"/>
  </connection>
  <connection id="41" keepAlive="1" name="Dotaz – C1 (4)" description="Připojení k dotazu produktu C1 (4) v sešitě" type="5" refreshedVersion="6" background="1" saveData="1">
    <dbPr connection="Provider=Microsoft.Mashup.OleDb.1;Data Source=$Workbook$;Location=&quot;C1 (4)&quot;;Extended Properties=&quot;&quot;" command="SELECT * FROM [C1 (4)]"/>
  </connection>
  <connection id="42" keepAlive="1" name="Dotaz – C1 (5)" description="Připojení k dotazu produktu C1 (5) v sešitě" type="5" refreshedVersion="6" background="1">
    <dbPr connection="Provider=Microsoft.Mashup.OleDb.1;Data Source=$Workbook$;Location=C1 (5);Extended Properties=&quot;&quot;" command="SELECT * FROM [C1 (5)]"/>
  </connection>
  <connection id="43" keepAlive="1" name="Dotaz – C1 (6)" description="Připojení k dotazu produktu C1 (6) v sešitě" type="5" refreshedVersion="6" background="1" saveData="1">
    <dbPr connection="Provider=Microsoft.Mashup.OleDb.1;Data Source=$Workbook$;Location=&quot;C1 (6)&quot;;Extended Properties=&quot;&quot;" command="SELECT * FROM [C1 (6)]"/>
  </connection>
</connections>
</file>

<file path=xl/sharedStrings.xml><?xml version="1.0" encoding="utf-8"?>
<sst xmlns="http://schemas.openxmlformats.org/spreadsheetml/2006/main" count="118" uniqueCount="56">
  <si>
    <t>MJ</t>
  </si>
  <si>
    <t>Cena</t>
  </si>
  <si>
    <t>Popis</t>
  </si>
  <si>
    <t>Poř.</t>
  </si>
  <si>
    <t>Jedn. cena</t>
  </si>
  <si>
    <t>Výměra</t>
  </si>
  <si>
    <t>pododdíl</t>
  </si>
  <si>
    <t>VNITŘNÍ VODOVOD</t>
  </si>
  <si>
    <t>m</t>
  </si>
  <si>
    <t>ks</t>
  </si>
  <si>
    <t>kpl</t>
  </si>
  <si>
    <t xml:space="preserve">TV - </t>
  </si>
  <si>
    <t>CV -</t>
  </si>
  <si>
    <t xml:space="preserve"> </t>
  </si>
  <si>
    <t>OSTATNÍ</t>
  </si>
  <si>
    <t>Proplach a dezinfekce vodovodního potrubí DN do 80</t>
  </si>
  <si>
    <t>REKONSTRUKCE LEŽATÝCH ROZVODŮ VODY DSZM</t>
  </si>
  <si>
    <t>Potrubí vodovodní plastové vícevrstvé PP-RCT s čedičovými nebo karbonovými vlákny spojované svařováním D 25x3,5 mm</t>
  </si>
  <si>
    <t>Potrubí vodovodní plastové vícevrstvé PP-RCT s čedičovými nebo karbonovými vlákny spojované svařováním D 32x4,4 mm</t>
  </si>
  <si>
    <t>Potrubí vodovodní plastové vícevrstvé PP-RCT s čedičovými nebo karbonovými vlákny spojované svařováním D 40x5,5 mm</t>
  </si>
  <si>
    <t>Potrubí vodovodní plastové vícevrstvé PP-RCT s čedičovými nebo karbonovými vlákny spojované svařováním D 50x6,9 mm</t>
  </si>
  <si>
    <t>Potrubí vodovodní plastové vícevrstvé PP-RCT s čedičovými nebo karbonovými vlákny spojované svařováním D 63x8,6 mm</t>
  </si>
  <si>
    <t>Potrubí vodovodní plastové vícevrstvé PP-RCT s čedičovými nebo karbonovými vlákny spojované svařováním D 75x8,4 mm</t>
  </si>
  <si>
    <t>pouzdro izolační potrubní z minerální vlny s Al fólií max. 250/100°C 28/20mm</t>
  </si>
  <si>
    <t xml:space="preserve">	63154532</t>
  </si>
  <si>
    <r>
      <t>pouzdro</t>
    </r>
    <r>
      <rPr>
        <sz val="9"/>
        <color rgb="FF000000"/>
        <rFont val="Arial"/>
        <family val="2"/>
        <charset val="238"/>
      </rPr>
      <t> izolační potrubní z minerální vlny s Al fólií max. 250/100°C 35/30mm</t>
    </r>
  </si>
  <si>
    <t>Montáž izolace tepelné potrubí potrubními pouzdry s Al fólií staženými Al páskou 1x D do 50 mm</t>
  </si>
  <si>
    <t>Montáž izolace tepelné potrubí potrubními pouzdry s Al fólií staženými Al páskou 1x D přes 50 do 100 mm</t>
  </si>
  <si>
    <t>Odstranění izolace tepelné potrubí potrubními pouzdry staženými drátem tl do 100 mm</t>
  </si>
  <si>
    <t>Demontáž potrubí ocelové pozinkované závitové DN do 80</t>
  </si>
  <si>
    <r>
      <t>Demontáž potrubí</t>
    </r>
    <r>
      <rPr>
        <sz val="9"/>
        <color rgb="FF000000"/>
        <rFont val="Arial"/>
        <family val="2"/>
        <charset val="238"/>
      </rPr>
      <t> ocelové pozinkované závitové DN do 25</t>
    </r>
  </si>
  <si>
    <r>
      <t>Demontáž potrubí</t>
    </r>
    <r>
      <rPr>
        <sz val="9"/>
        <color rgb="FF000000"/>
        <rFont val="Arial"/>
        <family val="2"/>
        <charset val="238"/>
      </rPr>
      <t> ocelové pozinkované závitové DN přes 25 do 40</t>
    </r>
  </si>
  <si>
    <r>
      <t>Demontáž potrubí</t>
    </r>
    <r>
      <rPr>
        <sz val="9"/>
        <color rgb="FF000000"/>
        <rFont val="Arial"/>
        <family val="2"/>
        <charset val="238"/>
      </rPr>
      <t> ocelové pozinkované závitové DN přes 40 do 50</t>
    </r>
  </si>
  <si>
    <r>
      <t>Demontáž potrubí</t>
    </r>
    <r>
      <rPr>
        <sz val="9"/>
        <color rgb="FF000000"/>
        <rFont val="Arial"/>
        <family val="2"/>
        <charset val="238"/>
      </rPr>
      <t> ocelové pozinkované závitové DN do 65</t>
    </r>
  </si>
  <si>
    <t>Potrubí vodovodní plastové vícevrstvé PP-RCT s čedičovými nebo karbonovými vlákny spojované svařováním D 90x10,1 mm</t>
  </si>
  <si>
    <t>Napojení na stávající potrubí</t>
  </si>
  <si>
    <t>Napojení na stávající potrubí ve výměníku teplé vody</t>
  </si>
  <si>
    <t>Stavební přípomoce</t>
  </si>
  <si>
    <t>%</t>
  </si>
  <si>
    <r>
      <t>Zkouška těsnosti vodovodního potrubí</t>
    </r>
    <r>
      <rPr>
        <sz val="9"/>
        <color rgb="FF000000"/>
        <rFont val="Arial"/>
        <family val="2"/>
        <charset val="238"/>
      </rPr>
      <t> plastového DN do 40</t>
    </r>
  </si>
  <si>
    <r>
      <t>Zkouška těsnosti vodovodního potrubí</t>
    </r>
    <r>
      <rPr>
        <sz val="9"/>
        <color rgb="FF000000"/>
        <rFont val="Arial"/>
        <family val="2"/>
        <charset val="238"/>
      </rPr>
      <t> plastového DN přes 40 do 90</t>
    </r>
  </si>
  <si>
    <t>Ventil přímý G 2" se dvěma závity</t>
  </si>
  <si>
    <t>Ventil přímý G 5/4" se dvěma závity</t>
  </si>
  <si>
    <t>Ventil přímý G 6/4" se dvěma závity</t>
  </si>
  <si>
    <t>Ventil přímý DN63 se dvěma závity</t>
  </si>
  <si>
    <t>Ventil přímý DN75 se dvěma závity</t>
  </si>
  <si>
    <t>Ventil přímý G 1" se dvěma závity</t>
  </si>
  <si>
    <t xml:space="preserve">Sanace kolektoru </t>
  </si>
  <si>
    <t>pouzdro izolační potrubní z minerální vlny s Al fólií max. 250/100°C 42/30mm</t>
  </si>
  <si>
    <t>pouzdro izolační potrubní z minerální vlny s Al fólií max. 250/100°C 60/40mm</t>
  </si>
  <si>
    <t>pouzdro izolační potrubní z minerální vlny s Al fólií max. 250/100°C 64/50mm</t>
  </si>
  <si>
    <t>pouzdro izolační potrubní z minerální vlny s Al fólií max. 250/100°C 76/50mm</t>
  </si>
  <si>
    <t>pouzdro izolační potrubní z minerální vlny s Al fólií max. 250/100°C 89/50mm</t>
  </si>
  <si>
    <t>bez DPH</t>
  </si>
  <si>
    <t>CELKOVÁ CENA, ZDRAVOTNĚ TECHNICKÉ INSTALCE A OSTATNÍ</t>
  </si>
  <si>
    <t>Kód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</si>
</sst>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#,##0&quot;.&quot;_);;;_(@_)"/>
    <numFmt numFmtId="165" formatCode="_(#,##0.00_);[Red]\-\ #,##0.00_);&quot;–&quot;??;_(@_)"/>
    <numFmt numFmtId="166" formatCode="_(#,##0_);[Red]\-\ #,##0_);&quot;–&quot;??;_(@_)"/>
    <numFmt numFmtId="167" formatCode="#,##0.00\ [$EUR]"/>
    <numFmt numFmtId="168" formatCode="#,##0.00\ [$CZK]"/>
    <numFmt numFmtId="169" formatCode="_(#,##0.0;\-\ #,##0.0;&quot;–&quot;???;_(@_)"/>
    <numFmt numFmtId="170" formatCode="0.0"/>
  </numFmts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18"/>
      <name val="Arial"/>
      <family val="2"/>
      <charset val="238"/>
    </font>
    <font>
      <b/>
      <sz val="12"/>
      <color indexed="25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9"/>
      <color indexed="8"/>
      <name val="Arial CE"/>
      <charset val="238"/>
    </font>
    <font>
      <b/>
      <sz val="8"/>
      <color indexed="54"/>
      <name val="Arial"/>
      <family val="2"/>
      <charset val="238"/>
    </font>
    <font>
      <b/>
      <sz val="7.5"/>
      <color indexed="23"/>
      <name val="Arial"/>
      <family val="2"/>
      <charset val="238"/>
    </font>
    <font>
      <b/>
      <sz val="16"/>
      <color indexed="25"/>
      <name val="Arial"/>
      <family val="2"/>
      <charset val="238"/>
    </font>
    <font>
      <i/>
      <sz val="10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5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9" fillId="0" borderId="0"/>
    <xf numFmtId="0" fontId="20" fillId="0" borderId="0"/>
    <xf numFmtId="0" fontId="9" fillId="0" borderId="0"/>
    <xf numFmtId="0" fontId="8" fillId="0" borderId="0"/>
    <xf numFmtId="0" fontId="7" fillId="0" borderId="0"/>
    <xf numFmtId="0" fontId="21" fillId="0" borderId="0"/>
    <xf numFmtId="0" fontId="19" fillId="0" borderId="0"/>
    <xf numFmtId="0" fontId="6" fillId="0" borderId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10" fillId="0" borderId="0" xfId="0" applyNumberFormat="1" applyFont="1" applyAlignment="1">
      <alignment horizontal="right"/>
    </xf>
    <xf numFmtId="49" fontId="11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/>
    <xf numFmtId="49" fontId="13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167" fontId="10" fillId="0" borderId="0" xfId="0" applyNumberFormat="1" applyFont="1" applyAlignment="1">
      <alignment horizontal="right"/>
    </xf>
    <xf numFmtId="167" fontId="16" fillId="0" borderId="0" xfId="0" applyNumberFormat="1" applyFont="1"/>
    <xf numFmtId="0" fontId="21" fillId="0" borderId="0" xfId="0" applyFont="1"/>
    <xf numFmtId="164" fontId="18" fillId="0" borderId="0" xfId="0" applyNumberFormat="1" applyFont="1" applyAlignment="1">
      <alignment horizontal="center" wrapText="1"/>
    </xf>
    <xf numFmtId="164" fontId="16" fillId="0" borderId="0" xfId="0" applyNumberFormat="1" applyFont="1" applyAlignment="1">
      <alignment horizontal="center"/>
    </xf>
    <xf numFmtId="0" fontId="16" fillId="0" borderId="0" xfId="0" applyFont="1"/>
    <xf numFmtId="0" fontId="24" fillId="2" borderId="1" xfId="0" applyFont="1" applyFill="1" applyBorder="1" applyAlignment="1">
      <alignment horizontal="left" vertical="top" wrapText="1"/>
    </xf>
    <xf numFmtId="4" fontId="16" fillId="0" borderId="0" xfId="0" applyNumberFormat="1" applyFont="1"/>
    <xf numFmtId="4" fontId="24" fillId="2" borderId="1" xfId="0" applyNumberFormat="1" applyFont="1" applyFill="1" applyBorder="1" applyAlignment="1">
      <alignment horizontal="right"/>
    </xf>
    <xf numFmtId="164" fontId="24" fillId="2" borderId="1" xfId="0" applyNumberFormat="1" applyFont="1" applyFill="1" applyBorder="1" applyAlignment="1">
      <alignment horizontal="center" vertical="top"/>
    </xf>
    <xf numFmtId="49" fontId="13" fillId="0" borderId="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9" fontId="11" fillId="0" borderId="0" xfId="0" applyNumberFormat="1" applyFont="1" applyAlignment="1">
      <alignment horizontal="center" vertical="center"/>
    </xf>
    <xf numFmtId="169" fontId="13" fillId="0" borderId="2" xfId="0" applyNumberFormat="1" applyFont="1" applyBorder="1" applyAlignment="1">
      <alignment horizontal="center" vertical="center"/>
    </xf>
    <xf numFmtId="169" fontId="10" fillId="0" borderId="0" xfId="0" applyNumberFormat="1" applyFont="1" applyAlignment="1">
      <alignment horizontal="center" vertical="center"/>
    </xf>
    <xf numFmtId="169" fontId="16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164" fontId="24" fillId="3" borderId="1" xfId="0" applyNumberFormat="1" applyFont="1" applyFill="1" applyBorder="1" applyAlignment="1">
      <alignment horizontal="center" vertical="top"/>
    </xf>
    <xf numFmtId="4" fontId="12" fillId="3" borderId="1" xfId="0" applyNumberFormat="1" applyFont="1" applyFill="1" applyBorder="1" applyAlignment="1">
      <alignment horizontal="right"/>
    </xf>
    <xf numFmtId="4" fontId="12" fillId="2" borderId="1" xfId="0" applyNumberFormat="1" applyFont="1" applyFill="1" applyBorder="1" applyAlignment="1">
      <alignment horizontal="right"/>
    </xf>
    <xf numFmtId="0" fontId="21" fillId="0" borderId="0" xfId="0" applyFont="1" applyAlignment="1">
      <alignment horizontal="left" vertical="center"/>
    </xf>
    <xf numFmtId="170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center" vertical="center"/>
    </xf>
    <xf numFmtId="0" fontId="25" fillId="0" borderId="0" xfId="0" applyFont="1"/>
    <xf numFmtId="16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vertical="center"/>
    </xf>
    <xf numFmtId="168" fontId="12" fillId="2" borderId="1" xfId="0" applyNumberFormat="1" applyFont="1" applyFill="1" applyBorder="1" applyAlignment="1" applyProtection="1">
      <alignment horizontal="right"/>
      <protection locked="0"/>
    </xf>
    <xf numFmtId="168" fontId="12" fillId="3" borderId="1" xfId="0" applyNumberFormat="1" applyFont="1" applyFill="1" applyBorder="1" applyAlignment="1" applyProtection="1">
      <alignment horizontal="right"/>
      <protection locked="0"/>
    </xf>
    <xf numFmtId="49" fontId="15" fillId="0" borderId="4" xfId="0" applyNumberFormat="1" applyFont="1" applyBorder="1" applyAlignment="1">
      <alignment horizontal="center" vertical="center"/>
    </xf>
    <xf numFmtId="169" fontId="15" fillId="0" borderId="4" xfId="0" applyNumberFormat="1" applyFont="1" applyBorder="1" applyAlignment="1">
      <alignment horizontal="center" vertical="center"/>
    </xf>
    <xf numFmtId="167" fontId="15" fillId="0" borderId="4" xfId="0" applyNumberFormat="1" applyFont="1" applyBorder="1"/>
    <xf numFmtId="0" fontId="24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left" wrapText="1"/>
    </xf>
    <xf numFmtId="4" fontId="27" fillId="0" borderId="5" xfId="0" applyNumberFormat="1" applyFont="1" applyBorder="1"/>
    <xf numFmtId="49" fontId="12" fillId="2" borderId="1" xfId="0" applyNumberFormat="1" applyFont="1" applyFill="1" applyBorder="1" applyAlignment="1">
      <alignment horizontal="center"/>
    </xf>
    <xf numFmtId="169" fontId="14" fillId="2" borderId="1" xfId="0" applyNumberFormat="1" applyFont="1" applyFill="1" applyBorder="1" applyAlignment="1">
      <alignment horizontal="center"/>
    </xf>
    <xf numFmtId="49" fontId="16" fillId="0" borderId="0" xfId="0" applyNumberFormat="1" applyFont="1" applyAlignment="1">
      <alignment horizontal="center"/>
    </xf>
    <xf numFmtId="169" fontId="16" fillId="0" borderId="0" xfId="0" applyNumberFormat="1" applyFont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169" fontId="14" fillId="3" borderId="1" xfId="0" applyNumberFormat="1" applyFont="1" applyFill="1" applyBorder="1" applyAlignment="1">
      <alignment horizontal="center"/>
    </xf>
    <xf numFmtId="167" fontId="16" fillId="0" borderId="0" xfId="0" applyNumberFormat="1" applyFont="1" applyProtection="1"/>
    <xf numFmtId="0" fontId="27" fillId="0" borderId="3" xfId="0" applyFont="1" applyBorder="1" applyAlignment="1">
      <alignment horizontal="left" vertical="center"/>
    </xf>
    <xf numFmtId="49" fontId="17" fillId="0" borderId="0" xfId="0" applyNumberFormat="1" applyFont="1" applyAlignment="1">
      <alignment horizontal="center" wrapText="1"/>
    </xf>
  </cellXfs>
  <cellStyles count="26">
    <cellStyle name="Hypertextový odkaz 2" xfId="11"/>
    <cellStyle name="Normální" xfId="0" builtinId="0"/>
    <cellStyle name="Normální 2" xfId="1"/>
    <cellStyle name="Normální 3" xfId="2"/>
    <cellStyle name="Normální 3 2" xfId="7"/>
    <cellStyle name="Normální 4" xfId="3"/>
    <cellStyle name="Normální 4 2" xfId="8"/>
    <cellStyle name="Normální 4 2 2" xfId="19"/>
    <cellStyle name="Normální 4 3" xfId="16"/>
    <cellStyle name="Normální 5" xfId="4"/>
    <cellStyle name="Normální 5 2" xfId="9"/>
    <cellStyle name="Normální 5 2 2" xfId="20"/>
    <cellStyle name="Normální 5 3" xfId="17"/>
    <cellStyle name="Normální 6" xfId="5"/>
    <cellStyle name="Normální 6 2" xfId="10"/>
    <cellStyle name="Normální 6 2 2" xfId="21"/>
    <cellStyle name="Normální 6 3" xfId="12"/>
    <cellStyle name="Normální 6 3 2" xfId="22"/>
    <cellStyle name="Normální 6 4" xfId="14"/>
    <cellStyle name="Normální 6 4 2" xfId="24"/>
    <cellStyle name="Normální 6 5" xfId="15"/>
    <cellStyle name="Normální 6 5 2" xfId="25"/>
    <cellStyle name="Normální 6 6" xfId="18"/>
    <cellStyle name="Normální 7" xfId="6"/>
    <cellStyle name="Normální 8" xfId="13"/>
    <cellStyle name="Normální 8 2" xfId="23"/>
  </cellStyles>
  <dxfs count="0"/>
  <tableStyles count="0" defaultTableStyle="TableStyleMedium9" defaultPivotStyle="PivotStyleLight16"/>
  <colors>
    <mruColors>
      <color rgb="FFFFFFCC"/>
      <color rgb="FFFFFF99"/>
      <color rgb="FFFF9999"/>
      <color rgb="FFFF7C80"/>
      <color rgb="FFF88C8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abSelected="1" view="pageBreakPreview" topLeftCell="A6" zoomScaleNormal="100" zoomScaleSheetLayoutView="100" workbookViewId="0">
      <selection activeCell="G6" sqref="G6 G43"/>
    </sheetView>
  </sheetViews>
  <sheetFormatPr defaultRowHeight="12.75" x14ac:dyDescent="0.2"/>
  <cols>
    <col min="3" max="3" width="62.140625" customWidth="1"/>
    <col min="4" max="4" width="3.7109375" style="39" bestFit="1" customWidth="1"/>
    <col min="5" max="5" width="9.42578125" style="25" bestFit="1" customWidth="1"/>
    <col min="6" max="6" width="14.28515625" customWidth="1"/>
    <col min="7" max="7" width="13.7109375" customWidth="1"/>
    <col min="8" max="8" width="12.7109375" customWidth="1"/>
    <col min="9" max="9" width="4.7109375" customWidth="1"/>
  </cols>
  <sheetData>
    <row r="1" spans="1:10" ht="20.25" customHeight="1" x14ac:dyDescent="0.2">
      <c r="A1" s="58" t="s">
        <v>16</v>
      </c>
      <c r="B1" s="58"/>
      <c r="C1" s="58"/>
      <c r="D1" s="58"/>
      <c r="E1" s="58"/>
      <c r="F1" s="58"/>
      <c r="G1" s="58"/>
    </row>
    <row r="2" spans="1:10" ht="20.25" customHeight="1" x14ac:dyDescent="0.2">
      <c r="A2" s="58"/>
      <c r="B2" s="58"/>
      <c r="C2" s="58"/>
      <c r="D2" s="58"/>
      <c r="E2" s="58"/>
      <c r="F2" s="58"/>
      <c r="G2" s="58"/>
    </row>
    <row r="3" spans="1:10" ht="15.75" x14ac:dyDescent="0.25">
      <c r="B3" s="12"/>
      <c r="C3" s="2"/>
      <c r="D3" s="26"/>
      <c r="E3" s="21"/>
      <c r="F3" s="3"/>
      <c r="G3" s="4"/>
    </row>
    <row r="4" spans="1:10" ht="13.5" thickBot="1" x14ac:dyDescent="0.25">
      <c r="A4" s="5"/>
      <c r="B4" s="5" t="s">
        <v>3</v>
      </c>
      <c r="C4" s="8" t="s">
        <v>2</v>
      </c>
      <c r="D4" s="19" t="s">
        <v>0</v>
      </c>
      <c r="E4" s="22" t="s">
        <v>5</v>
      </c>
      <c r="F4" s="5" t="s">
        <v>4</v>
      </c>
      <c r="G4" s="5" t="s">
        <v>1</v>
      </c>
      <c r="H4" s="19" t="s">
        <v>55</v>
      </c>
      <c r="I4" s="11"/>
      <c r="J4" s="11"/>
    </row>
    <row r="5" spans="1:10" x14ac:dyDescent="0.2">
      <c r="B5" s="1"/>
      <c r="C5" s="6"/>
      <c r="D5" s="20"/>
      <c r="E5" s="23"/>
      <c r="F5" s="9"/>
      <c r="G5" s="9" t="s">
        <v>53</v>
      </c>
    </row>
    <row r="6" spans="1:10" x14ac:dyDescent="0.2">
      <c r="A6" s="14" t="s">
        <v>6</v>
      </c>
      <c r="B6" s="13"/>
      <c r="C6" s="7" t="s">
        <v>7</v>
      </c>
      <c r="D6" s="27"/>
      <c r="E6" s="24"/>
      <c r="F6" s="10"/>
      <c r="G6" s="16">
        <f>SUM(G7:G42)</f>
        <v>0</v>
      </c>
    </row>
    <row r="7" spans="1:10" ht="24" x14ac:dyDescent="0.2">
      <c r="B7" s="18">
        <v>1</v>
      </c>
      <c r="C7" s="15" t="s">
        <v>19</v>
      </c>
      <c r="D7" s="50" t="s">
        <v>8</v>
      </c>
      <c r="E7" s="51">
        <f>23*1+5</f>
        <v>28</v>
      </c>
      <c r="F7" s="40"/>
      <c r="G7" s="17">
        <f t="shared" ref="G7:G42" si="0">E7*F7</f>
        <v>0</v>
      </c>
      <c r="H7" s="46">
        <v>722175044</v>
      </c>
      <c r="I7" s="45" t="s">
        <v>11</v>
      </c>
    </row>
    <row r="8" spans="1:10" ht="24" x14ac:dyDescent="0.2">
      <c r="B8" s="18">
        <v>2</v>
      </c>
      <c r="C8" s="15" t="s">
        <v>20</v>
      </c>
      <c r="D8" s="50" t="s">
        <v>8</v>
      </c>
      <c r="E8" s="51">
        <f>(3+1.5+1)</f>
        <v>5.5</v>
      </c>
      <c r="F8" s="40"/>
      <c r="G8" s="17">
        <f t="shared" si="0"/>
        <v>0</v>
      </c>
      <c r="H8" s="46">
        <v>722175045</v>
      </c>
      <c r="I8" s="45" t="s">
        <v>11</v>
      </c>
    </row>
    <row r="9" spans="1:10" ht="24" x14ac:dyDescent="0.2">
      <c r="B9" s="18">
        <v>3</v>
      </c>
      <c r="C9" s="15" t="s">
        <v>21</v>
      </c>
      <c r="D9" s="50" t="s">
        <v>8</v>
      </c>
      <c r="E9" s="51">
        <f>(27.8+9.2+2+2*2)</f>
        <v>43</v>
      </c>
      <c r="F9" s="40"/>
      <c r="G9" s="17">
        <f t="shared" si="0"/>
        <v>0</v>
      </c>
      <c r="H9" s="46">
        <v>722175046</v>
      </c>
      <c r="I9" s="45" t="s">
        <v>11</v>
      </c>
    </row>
    <row r="10" spans="1:10" ht="24" x14ac:dyDescent="0.2">
      <c r="B10" s="18">
        <v>4</v>
      </c>
      <c r="C10" s="15" t="s">
        <v>22</v>
      </c>
      <c r="D10" s="50" t="s">
        <v>8</v>
      </c>
      <c r="E10" s="51">
        <f>(41.7+2*2)</f>
        <v>45.7</v>
      </c>
      <c r="F10" s="40"/>
      <c r="G10" s="17">
        <f t="shared" si="0"/>
        <v>0</v>
      </c>
      <c r="H10" s="46">
        <v>722175047</v>
      </c>
      <c r="I10" s="45" t="s">
        <v>11</v>
      </c>
    </row>
    <row r="11" spans="1:10" ht="24" x14ac:dyDescent="0.2">
      <c r="B11" s="18">
        <v>5</v>
      </c>
      <c r="C11" s="15" t="s">
        <v>34</v>
      </c>
      <c r="D11" s="50" t="s">
        <v>8</v>
      </c>
      <c r="E11" s="51">
        <f>13.6*1.1+10</f>
        <v>24.96</v>
      </c>
      <c r="F11" s="40"/>
      <c r="G11" s="17">
        <f t="shared" si="0"/>
        <v>0</v>
      </c>
      <c r="H11" s="46">
        <v>722175048</v>
      </c>
      <c r="I11" s="45" t="s">
        <v>11</v>
      </c>
    </row>
    <row r="12" spans="1:10" ht="24" x14ac:dyDescent="0.2">
      <c r="B12" s="18">
        <v>6</v>
      </c>
      <c r="C12" s="15" t="s">
        <v>17</v>
      </c>
      <c r="D12" s="50" t="s">
        <v>8</v>
      </c>
      <c r="E12" s="51">
        <f>E7</f>
        <v>28</v>
      </c>
      <c r="F12" s="40"/>
      <c r="G12" s="17">
        <f t="shared" si="0"/>
        <v>0</v>
      </c>
      <c r="H12" s="46">
        <v>722175042</v>
      </c>
      <c r="I12" s="45" t="s">
        <v>12</v>
      </c>
    </row>
    <row r="13" spans="1:10" ht="24" x14ac:dyDescent="0.2">
      <c r="B13" s="18">
        <v>7</v>
      </c>
      <c r="C13" s="15" t="s">
        <v>18</v>
      </c>
      <c r="D13" s="50" t="s">
        <v>8</v>
      </c>
      <c r="E13" s="51">
        <f>E8</f>
        <v>5.5</v>
      </c>
      <c r="F13" s="40"/>
      <c r="G13" s="17">
        <f t="shared" si="0"/>
        <v>0</v>
      </c>
      <c r="H13" s="46">
        <v>722175043</v>
      </c>
      <c r="I13" s="45" t="s">
        <v>12</v>
      </c>
    </row>
    <row r="14" spans="1:10" ht="24" x14ac:dyDescent="0.2">
      <c r="B14" s="18">
        <v>8</v>
      </c>
      <c r="C14" s="15" t="s">
        <v>19</v>
      </c>
      <c r="D14" s="50" t="s">
        <v>8</v>
      </c>
      <c r="E14" s="51">
        <f>E9</f>
        <v>43</v>
      </c>
      <c r="F14" s="40"/>
      <c r="G14" s="17">
        <f t="shared" si="0"/>
        <v>0</v>
      </c>
      <c r="H14" s="46">
        <v>722175044</v>
      </c>
      <c r="I14" s="45" t="s">
        <v>12</v>
      </c>
    </row>
    <row r="15" spans="1:10" ht="24" x14ac:dyDescent="0.2">
      <c r="B15" s="18">
        <v>9</v>
      </c>
      <c r="C15" s="15" t="s">
        <v>20</v>
      </c>
      <c r="D15" s="50" t="s">
        <v>8</v>
      </c>
      <c r="E15" s="51">
        <f>E10</f>
        <v>45.7</v>
      </c>
      <c r="F15" s="40"/>
      <c r="G15" s="17">
        <f t="shared" si="0"/>
        <v>0</v>
      </c>
      <c r="H15" s="46">
        <v>722175045</v>
      </c>
      <c r="I15" s="45" t="s">
        <v>12</v>
      </c>
    </row>
    <row r="16" spans="1:10" ht="24" x14ac:dyDescent="0.2">
      <c r="B16" s="18">
        <v>10</v>
      </c>
      <c r="C16" s="15" t="s">
        <v>21</v>
      </c>
      <c r="D16" s="50" t="s">
        <v>8</v>
      </c>
      <c r="E16" s="51">
        <f>E11</f>
        <v>24.96</v>
      </c>
      <c r="F16" s="40"/>
      <c r="G16" s="17">
        <f t="shared" si="0"/>
        <v>0</v>
      </c>
      <c r="H16" s="46">
        <v>722175046</v>
      </c>
      <c r="I16" s="45" t="s">
        <v>12</v>
      </c>
    </row>
    <row r="17" spans="2:9" x14ac:dyDescent="0.2">
      <c r="B17" s="18">
        <v>11</v>
      </c>
      <c r="C17" s="15" t="s">
        <v>48</v>
      </c>
      <c r="D17" s="50" t="s">
        <v>8</v>
      </c>
      <c r="E17" s="51">
        <f t="shared" ref="E17:E26" si="1">E7</f>
        <v>28</v>
      </c>
      <c r="F17" s="40"/>
      <c r="G17" s="17">
        <f t="shared" si="0"/>
        <v>0</v>
      </c>
      <c r="H17" s="46">
        <v>63154533</v>
      </c>
      <c r="I17" s="45" t="s">
        <v>11</v>
      </c>
    </row>
    <row r="18" spans="2:9" x14ac:dyDescent="0.2">
      <c r="B18" s="18">
        <v>12</v>
      </c>
      <c r="C18" s="15" t="s">
        <v>49</v>
      </c>
      <c r="D18" s="50" t="s">
        <v>8</v>
      </c>
      <c r="E18" s="51">
        <f>E8</f>
        <v>5.5</v>
      </c>
      <c r="F18" s="40"/>
      <c r="G18" s="17">
        <f t="shared" si="0"/>
        <v>0</v>
      </c>
      <c r="H18" s="46">
        <v>63154575</v>
      </c>
      <c r="I18" s="45" t="s">
        <v>11</v>
      </c>
    </row>
    <row r="19" spans="2:9" x14ac:dyDescent="0.2">
      <c r="B19" s="18">
        <v>13</v>
      </c>
      <c r="C19" s="15" t="s">
        <v>50</v>
      </c>
      <c r="D19" s="50" t="s">
        <v>8</v>
      </c>
      <c r="E19" s="51">
        <f t="shared" si="1"/>
        <v>43</v>
      </c>
      <c r="F19" s="40"/>
      <c r="G19" s="17">
        <f t="shared" si="0"/>
        <v>0</v>
      </c>
      <c r="H19" s="46">
        <v>63154606</v>
      </c>
      <c r="I19" s="45" t="s">
        <v>11</v>
      </c>
    </row>
    <row r="20" spans="2:9" ht="27" customHeight="1" x14ac:dyDescent="0.2">
      <c r="B20" s="18">
        <v>14</v>
      </c>
      <c r="C20" s="15" t="s">
        <v>51</v>
      </c>
      <c r="D20" s="50" t="s">
        <v>8</v>
      </c>
      <c r="E20" s="51">
        <f t="shared" si="1"/>
        <v>45.7</v>
      </c>
      <c r="F20" s="40"/>
      <c r="G20" s="17">
        <f t="shared" ref="G20:G21" si="2">E20*F20</f>
        <v>0</v>
      </c>
      <c r="H20" s="46">
        <v>63154607</v>
      </c>
      <c r="I20" s="45" t="s">
        <v>11</v>
      </c>
    </row>
    <row r="21" spans="2:9" x14ac:dyDescent="0.2">
      <c r="B21" s="18">
        <v>15</v>
      </c>
      <c r="C21" s="15" t="s">
        <v>52</v>
      </c>
      <c r="D21" s="50" t="s">
        <v>8</v>
      </c>
      <c r="E21" s="51">
        <f t="shared" si="1"/>
        <v>24.96</v>
      </c>
      <c r="F21" s="40"/>
      <c r="G21" s="17">
        <f t="shared" si="2"/>
        <v>0</v>
      </c>
      <c r="H21" s="46">
        <v>63154608</v>
      </c>
      <c r="I21" s="45" t="s">
        <v>11</v>
      </c>
    </row>
    <row r="22" spans="2:9" x14ac:dyDescent="0.2">
      <c r="B22" s="18">
        <v>16</v>
      </c>
      <c r="C22" s="15" t="s">
        <v>23</v>
      </c>
      <c r="D22" s="50" t="s">
        <v>8</v>
      </c>
      <c r="E22" s="51">
        <f t="shared" si="1"/>
        <v>28</v>
      </c>
      <c r="F22" s="40"/>
      <c r="G22" s="31">
        <f t="shared" si="0"/>
        <v>0</v>
      </c>
      <c r="H22" s="46">
        <v>63154005</v>
      </c>
      <c r="I22" s="45" t="s">
        <v>12</v>
      </c>
    </row>
    <row r="23" spans="2:9" x14ac:dyDescent="0.2">
      <c r="B23" s="18">
        <v>17</v>
      </c>
      <c r="C23" s="15" t="s">
        <v>25</v>
      </c>
      <c r="D23" s="50" t="s">
        <v>8</v>
      </c>
      <c r="E23" s="51">
        <f t="shared" si="1"/>
        <v>5.5</v>
      </c>
      <c r="F23" s="40"/>
      <c r="G23" s="31">
        <f t="shared" si="0"/>
        <v>0</v>
      </c>
      <c r="H23" s="46" t="s">
        <v>24</v>
      </c>
      <c r="I23" s="45" t="s">
        <v>12</v>
      </c>
    </row>
    <row r="24" spans="2:9" x14ac:dyDescent="0.2">
      <c r="B24" s="18">
        <v>18</v>
      </c>
      <c r="C24" s="15" t="s">
        <v>48</v>
      </c>
      <c r="D24" s="50" t="s">
        <v>8</v>
      </c>
      <c r="E24" s="51">
        <f t="shared" si="1"/>
        <v>43</v>
      </c>
      <c r="F24" s="40"/>
      <c r="G24" s="31">
        <f t="shared" si="0"/>
        <v>0</v>
      </c>
      <c r="H24" s="46">
        <v>63154533</v>
      </c>
      <c r="I24" s="45" t="s">
        <v>12</v>
      </c>
    </row>
    <row r="25" spans="2:9" x14ac:dyDescent="0.2">
      <c r="B25" s="18">
        <v>19</v>
      </c>
      <c r="C25" s="15" t="s">
        <v>49</v>
      </c>
      <c r="D25" s="50" t="s">
        <v>8</v>
      </c>
      <c r="E25" s="51">
        <f t="shared" si="1"/>
        <v>45.7</v>
      </c>
      <c r="F25" s="40"/>
      <c r="G25" s="17">
        <f t="shared" ref="G25:G26" si="3">E25*F25</f>
        <v>0</v>
      </c>
      <c r="H25" s="46">
        <v>63154575</v>
      </c>
      <c r="I25" s="45" t="s">
        <v>12</v>
      </c>
    </row>
    <row r="26" spans="2:9" x14ac:dyDescent="0.2">
      <c r="B26" s="18">
        <v>20</v>
      </c>
      <c r="C26" s="15" t="s">
        <v>50</v>
      </c>
      <c r="D26" s="50" t="s">
        <v>8</v>
      </c>
      <c r="E26" s="51">
        <f t="shared" si="1"/>
        <v>24.96</v>
      </c>
      <c r="F26" s="40"/>
      <c r="G26" s="17">
        <f t="shared" si="3"/>
        <v>0</v>
      </c>
      <c r="H26" s="46">
        <v>63154606</v>
      </c>
      <c r="I26" s="45" t="s">
        <v>12</v>
      </c>
    </row>
    <row r="27" spans="2:9" ht="24" x14ac:dyDescent="0.2">
      <c r="B27" s="18">
        <v>21</v>
      </c>
      <c r="C27" s="15" t="s">
        <v>26</v>
      </c>
      <c r="D27" s="50" t="s">
        <v>8</v>
      </c>
      <c r="E27" s="51">
        <f>E7+E8+E12+E13+E14+E15</f>
        <v>155.69999999999999</v>
      </c>
      <c r="F27" s="40"/>
      <c r="G27" s="31">
        <f t="shared" si="0"/>
        <v>0</v>
      </c>
      <c r="H27" s="46">
        <v>713463211</v>
      </c>
      <c r="I27" s="45"/>
    </row>
    <row r="28" spans="2:9" ht="24" x14ac:dyDescent="0.2">
      <c r="B28" s="18">
        <v>22</v>
      </c>
      <c r="C28" s="15" t="s">
        <v>27</v>
      </c>
      <c r="D28" s="50" t="s">
        <v>8</v>
      </c>
      <c r="E28" s="51">
        <f>E9+E10+E11+E16</f>
        <v>138.62</v>
      </c>
      <c r="F28" s="40"/>
      <c r="G28" s="31">
        <f t="shared" si="0"/>
        <v>0</v>
      </c>
      <c r="H28" s="46">
        <v>713463212</v>
      </c>
      <c r="I28" s="45"/>
    </row>
    <row r="29" spans="2:9" x14ac:dyDescent="0.2">
      <c r="B29" s="18">
        <v>23</v>
      </c>
      <c r="C29" s="15" t="s">
        <v>30</v>
      </c>
      <c r="D29" s="50" t="s">
        <v>8</v>
      </c>
      <c r="E29" s="51">
        <v>35</v>
      </c>
      <c r="F29" s="40"/>
      <c r="G29" s="31">
        <f t="shared" si="0"/>
        <v>0</v>
      </c>
      <c r="H29" s="46">
        <v>722130801</v>
      </c>
      <c r="I29" s="45"/>
    </row>
    <row r="30" spans="2:9" x14ac:dyDescent="0.2">
      <c r="B30" s="18">
        <v>24</v>
      </c>
      <c r="C30" s="15" t="s">
        <v>31</v>
      </c>
      <c r="D30" s="50" t="s">
        <v>8</v>
      </c>
      <c r="E30" s="51">
        <v>35</v>
      </c>
      <c r="F30" s="40"/>
      <c r="G30" s="31">
        <f t="shared" si="0"/>
        <v>0</v>
      </c>
      <c r="H30" s="46">
        <v>722130802</v>
      </c>
      <c r="I30" s="45"/>
    </row>
    <row r="31" spans="2:9" x14ac:dyDescent="0.2">
      <c r="B31" s="18">
        <v>25</v>
      </c>
      <c r="C31" s="15" t="s">
        <v>32</v>
      </c>
      <c r="D31" s="50" t="s">
        <v>8</v>
      </c>
      <c r="E31" s="51">
        <v>100</v>
      </c>
      <c r="F31" s="40"/>
      <c r="G31" s="31">
        <f t="shared" si="0"/>
        <v>0</v>
      </c>
      <c r="H31" s="46">
        <v>722130803</v>
      </c>
      <c r="I31" s="45"/>
    </row>
    <row r="32" spans="2:9" x14ac:dyDescent="0.2">
      <c r="B32" s="18">
        <v>26</v>
      </c>
      <c r="C32" s="15" t="s">
        <v>33</v>
      </c>
      <c r="D32" s="50" t="s">
        <v>8</v>
      </c>
      <c r="E32" s="51">
        <v>130</v>
      </c>
      <c r="F32" s="40"/>
      <c r="G32" s="31">
        <f t="shared" si="0"/>
        <v>0</v>
      </c>
      <c r="H32" s="46">
        <v>722130804</v>
      </c>
      <c r="I32" s="45"/>
    </row>
    <row r="33" spans="1:9" x14ac:dyDescent="0.2">
      <c r="B33" s="18">
        <v>27</v>
      </c>
      <c r="C33" s="15" t="s">
        <v>29</v>
      </c>
      <c r="D33" s="50" t="s">
        <v>8</v>
      </c>
      <c r="E33" s="51">
        <v>30</v>
      </c>
      <c r="F33" s="40"/>
      <c r="G33" s="31">
        <f t="shared" si="0"/>
        <v>0</v>
      </c>
      <c r="H33" s="46">
        <v>722130805</v>
      </c>
      <c r="I33" s="45"/>
    </row>
    <row r="34" spans="1:9" ht="24" x14ac:dyDescent="0.2">
      <c r="B34" s="18">
        <v>28</v>
      </c>
      <c r="C34" s="15" t="s">
        <v>28</v>
      </c>
      <c r="D34" s="50" t="s">
        <v>8</v>
      </c>
      <c r="E34" s="51">
        <f>E33+E32+E31+E30+E29</f>
        <v>330</v>
      </c>
      <c r="F34" s="40"/>
      <c r="G34" s="31">
        <f t="shared" si="0"/>
        <v>0</v>
      </c>
      <c r="H34" s="46">
        <v>713461811</v>
      </c>
      <c r="I34" s="45"/>
    </row>
    <row r="35" spans="1:9" x14ac:dyDescent="0.2">
      <c r="B35" s="18">
        <v>29</v>
      </c>
      <c r="C35" s="15" t="s">
        <v>35</v>
      </c>
      <c r="D35" s="50" t="s">
        <v>9</v>
      </c>
      <c r="E35" s="51">
        <f>23*2</f>
        <v>46</v>
      </c>
      <c r="F35" s="40"/>
      <c r="G35" s="31">
        <f t="shared" si="0"/>
        <v>0</v>
      </c>
      <c r="H35" s="46"/>
      <c r="I35" s="45"/>
    </row>
    <row r="36" spans="1:9" x14ac:dyDescent="0.2">
      <c r="B36" s="18">
        <v>30</v>
      </c>
      <c r="C36" s="15" t="s">
        <v>36</v>
      </c>
      <c r="D36" s="50" t="s">
        <v>9</v>
      </c>
      <c r="E36" s="51">
        <v>2</v>
      </c>
      <c r="F36" s="40"/>
      <c r="G36" s="31">
        <f t="shared" si="0"/>
        <v>0</v>
      </c>
      <c r="H36" s="46"/>
      <c r="I36" s="45"/>
    </row>
    <row r="37" spans="1:9" x14ac:dyDescent="0.2">
      <c r="B37" s="18">
        <v>31</v>
      </c>
      <c r="C37" s="15" t="s">
        <v>45</v>
      </c>
      <c r="D37" s="50" t="s">
        <v>9</v>
      </c>
      <c r="E37" s="51">
        <v>1</v>
      </c>
      <c r="F37" s="40"/>
      <c r="G37" s="31">
        <f t="shared" si="0"/>
        <v>0</v>
      </c>
      <c r="H37" s="46"/>
      <c r="I37" s="45"/>
    </row>
    <row r="38" spans="1:9" x14ac:dyDescent="0.2">
      <c r="B38" s="18">
        <v>32</v>
      </c>
      <c r="C38" s="15" t="s">
        <v>44</v>
      </c>
      <c r="D38" s="50" t="s">
        <v>9</v>
      </c>
      <c r="E38" s="51">
        <v>1</v>
      </c>
      <c r="F38" s="40"/>
      <c r="G38" s="31">
        <f t="shared" si="0"/>
        <v>0</v>
      </c>
      <c r="H38" s="46"/>
      <c r="I38" s="45"/>
    </row>
    <row r="39" spans="1:9" x14ac:dyDescent="0.2">
      <c r="B39" s="18">
        <v>33</v>
      </c>
      <c r="C39" s="15" t="s">
        <v>41</v>
      </c>
      <c r="D39" s="50" t="s">
        <v>9</v>
      </c>
      <c r="E39" s="51">
        <v>2</v>
      </c>
      <c r="F39" s="40"/>
      <c r="G39" s="31">
        <f t="shared" si="0"/>
        <v>0</v>
      </c>
      <c r="H39" s="46">
        <v>722230106</v>
      </c>
      <c r="I39" s="45"/>
    </row>
    <row r="40" spans="1:9" x14ac:dyDescent="0.2">
      <c r="B40" s="18">
        <v>34</v>
      </c>
      <c r="C40" s="15" t="s">
        <v>43</v>
      </c>
      <c r="D40" s="50" t="s">
        <v>9</v>
      </c>
      <c r="E40" s="51">
        <v>1</v>
      </c>
      <c r="F40" s="40"/>
      <c r="G40" s="31">
        <f t="shared" si="0"/>
        <v>0</v>
      </c>
      <c r="H40" s="46">
        <v>722230105</v>
      </c>
      <c r="I40" s="45"/>
    </row>
    <row r="41" spans="1:9" x14ac:dyDescent="0.2">
      <c r="B41" s="18">
        <v>35</v>
      </c>
      <c r="C41" s="15" t="s">
        <v>42</v>
      </c>
      <c r="D41" s="50" t="s">
        <v>9</v>
      </c>
      <c r="E41" s="51">
        <v>1</v>
      </c>
      <c r="F41" s="40"/>
      <c r="G41" s="31">
        <f t="shared" si="0"/>
        <v>0</v>
      </c>
      <c r="H41" s="46">
        <v>722230104</v>
      </c>
      <c r="I41" s="45"/>
    </row>
    <row r="42" spans="1:9" x14ac:dyDescent="0.2">
      <c r="B42" s="18">
        <v>36</v>
      </c>
      <c r="C42" s="15" t="s">
        <v>46</v>
      </c>
      <c r="D42" s="50" t="s">
        <v>9</v>
      </c>
      <c r="E42" s="51">
        <f>E41+E40+E39+E38+E37</f>
        <v>6</v>
      </c>
      <c r="F42" s="40"/>
      <c r="G42" s="31">
        <f t="shared" si="0"/>
        <v>0</v>
      </c>
      <c r="H42" s="46">
        <v>722230103</v>
      </c>
      <c r="I42" s="45"/>
    </row>
    <row r="43" spans="1:9" x14ac:dyDescent="0.2">
      <c r="A43" s="14" t="s">
        <v>6</v>
      </c>
      <c r="B43" s="13"/>
      <c r="C43" s="7" t="s">
        <v>14</v>
      </c>
      <c r="D43" s="52"/>
      <c r="E43" s="53"/>
      <c r="F43" s="56"/>
      <c r="G43" s="16">
        <f>SUM(G44:G48)</f>
        <v>0</v>
      </c>
      <c r="H43" s="47"/>
      <c r="I43" s="45"/>
    </row>
    <row r="44" spans="1:9" x14ac:dyDescent="0.2">
      <c r="B44" s="29">
        <v>40</v>
      </c>
      <c r="C44" s="28" t="s">
        <v>39</v>
      </c>
      <c r="D44" s="54" t="s">
        <v>8</v>
      </c>
      <c r="E44" s="55">
        <f>E7+E8+E12+E13+E14+E15</f>
        <v>155.69999999999999</v>
      </c>
      <c r="F44" s="41"/>
      <c r="G44" s="30">
        <f t="shared" ref="G44:G47" si="4">E44*F44</f>
        <v>0</v>
      </c>
      <c r="H44" s="48">
        <v>722290246</v>
      </c>
      <c r="I44" s="45"/>
    </row>
    <row r="45" spans="1:9" x14ac:dyDescent="0.2">
      <c r="B45" s="29">
        <v>41</v>
      </c>
      <c r="C45" s="28" t="s">
        <v>40</v>
      </c>
      <c r="D45" s="54" t="s">
        <v>8</v>
      </c>
      <c r="E45" s="55">
        <f>E9+E10+E11+E16</f>
        <v>138.62</v>
      </c>
      <c r="F45" s="41"/>
      <c r="G45" s="30">
        <f t="shared" si="4"/>
        <v>0</v>
      </c>
      <c r="H45" s="48">
        <v>722290249</v>
      </c>
      <c r="I45" s="45"/>
    </row>
    <row r="46" spans="1:9" x14ac:dyDescent="0.2">
      <c r="B46" s="29">
        <v>42</v>
      </c>
      <c r="C46" s="28" t="s">
        <v>15</v>
      </c>
      <c r="D46" s="54" t="s">
        <v>8</v>
      </c>
      <c r="E46" s="55">
        <f>E44+E45</f>
        <v>294.32</v>
      </c>
      <c r="F46" s="41"/>
      <c r="G46" s="30">
        <f t="shared" si="4"/>
        <v>0</v>
      </c>
      <c r="H46" s="46">
        <v>722290234</v>
      </c>
      <c r="I46" s="45"/>
    </row>
    <row r="47" spans="1:9" x14ac:dyDescent="0.2">
      <c r="B47" s="29">
        <v>43</v>
      </c>
      <c r="C47" s="28" t="s">
        <v>47</v>
      </c>
      <c r="D47" s="54" t="s">
        <v>10</v>
      </c>
      <c r="E47" s="55">
        <v>1</v>
      </c>
      <c r="F47" s="41"/>
      <c r="G47" s="30">
        <f t="shared" si="4"/>
        <v>0</v>
      </c>
      <c r="H47" s="46"/>
      <c r="I47" s="45"/>
    </row>
    <row r="48" spans="1:9" x14ac:dyDescent="0.2">
      <c r="B48" s="29">
        <v>44</v>
      </c>
      <c r="C48" s="28" t="s">
        <v>37</v>
      </c>
      <c r="D48" s="54" t="s">
        <v>38</v>
      </c>
      <c r="E48" s="55">
        <v>5</v>
      </c>
      <c r="F48" s="41"/>
      <c r="G48" s="30">
        <f>E48*F48</f>
        <v>0</v>
      </c>
      <c r="H48" s="46">
        <v>132151104</v>
      </c>
      <c r="I48" s="45"/>
    </row>
    <row r="49" spans="3:8" ht="13.5" thickBot="1" x14ac:dyDescent="0.25">
      <c r="C49" s="34"/>
      <c r="D49" s="32"/>
      <c r="F49" s="33"/>
      <c r="G49" s="35"/>
      <c r="H49" s="38"/>
    </row>
    <row r="50" spans="3:8" ht="13.5" thickBot="1" x14ac:dyDescent="0.25">
      <c r="C50" s="57" t="s">
        <v>54</v>
      </c>
      <c r="D50" s="42"/>
      <c r="E50" s="43"/>
      <c r="F50" s="44"/>
      <c r="G50" s="49">
        <f>$G$6+$G$43</f>
        <v>0</v>
      </c>
      <c r="H50" s="32"/>
    </row>
    <row r="51" spans="3:8" x14ac:dyDescent="0.2">
      <c r="C51" s="34"/>
      <c r="D51" s="32"/>
      <c r="F51" s="33"/>
      <c r="G51" s="35"/>
      <c r="H51" s="32"/>
    </row>
    <row r="52" spans="3:8" x14ac:dyDescent="0.2">
      <c r="C52" s="34"/>
      <c r="D52" s="32"/>
      <c r="F52" s="33"/>
      <c r="G52" s="35"/>
      <c r="H52" s="32"/>
    </row>
    <row r="53" spans="3:8" x14ac:dyDescent="0.2">
      <c r="C53" s="34"/>
      <c r="D53" s="32"/>
      <c r="F53" s="33"/>
      <c r="G53" s="35"/>
      <c r="H53" s="32"/>
    </row>
    <row r="54" spans="3:8" x14ac:dyDescent="0.2">
      <c r="C54" s="34"/>
      <c r="D54" s="32"/>
      <c r="F54" s="33"/>
      <c r="G54" s="35"/>
      <c r="H54" s="32"/>
    </row>
    <row r="55" spans="3:8" x14ac:dyDescent="0.2">
      <c r="C55" s="34"/>
      <c r="D55" s="32"/>
      <c r="F55" s="33"/>
      <c r="G55" s="35"/>
      <c r="H55" s="32"/>
    </row>
    <row r="56" spans="3:8" x14ac:dyDescent="0.2">
      <c r="C56" s="34"/>
      <c r="D56" s="32"/>
      <c r="F56" s="33"/>
      <c r="G56" s="35"/>
      <c r="H56" s="32"/>
    </row>
    <row r="57" spans="3:8" x14ac:dyDescent="0.2">
      <c r="C57" s="34"/>
      <c r="D57" s="32"/>
      <c r="F57" s="33"/>
      <c r="G57" s="35"/>
      <c r="H57" s="32"/>
    </row>
    <row r="58" spans="3:8" x14ac:dyDescent="0.2">
      <c r="C58" s="34"/>
      <c r="D58" s="32"/>
      <c r="F58" s="33"/>
      <c r="G58" s="35"/>
      <c r="H58" s="32"/>
    </row>
    <row r="59" spans="3:8" x14ac:dyDescent="0.2">
      <c r="C59" s="34"/>
      <c r="D59" s="32"/>
      <c r="F59" s="33"/>
      <c r="G59" s="35"/>
      <c r="H59" s="32"/>
    </row>
    <row r="60" spans="3:8" x14ac:dyDescent="0.2">
      <c r="C60" s="34"/>
      <c r="D60" s="32"/>
      <c r="F60" s="33"/>
      <c r="G60" s="35"/>
      <c r="H60" s="32"/>
    </row>
    <row r="61" spans="3:8" x14ac:dyDescent="0.2">
      <c r="C61" s="34"/>
      <c r="D61" s="32"/>
      <c r="F61" s="33"/>
      <c r="G61" s="35"/>
      <c r="H61" s="32"/>
    </row>
    <row r="62" spans="3:8" x14ac:dyDescent="0.2">
      <c r="C62" s="34"/>
      <c r="D62" s="32"/>
      <c r="F62" s="33"/>
      <c r="G62" s="35"/>
      <c r="H62" s="32"/>
    </row>
    <row r="63" spans="3:8" x14ac:dyDescent="0.2">
      <c r="C63" s="34"/>
      <c r="D63" s="32"/>
      <c r="F63" s="33"/>
      <c r="G63" s="35"/>
      <c r="H63" s="32"/>
    </row>
    <row r="64" spans="3:8" x14ac:dyDescent="0.2">
      <c r="C64" s="34"/>
      <c r="D64" s="32"/>
      <c r="F64" s="33"/>
      <c r="G64" s="35"/>
      <c r="H64" s="32"/>
    </row>
    <row r="65" spans="1:9" x14ac:dyDescent="0.2">
      <c r="A65" s="14"/>
      <c r="B65" s="13"/>
      <c r="C65" s="7"/>
      <c r="D65" s="27"/>
      <c r="E65" s="24"/>
      <c r="F65" s="10"/>
      <c r="G65" s="35"/>
      <c r="I65" t="s">
        <v>13</v>
      </c>
    </row>
    <row r="66" spans="1:9" x14ac:dyDescent="0.2">
      <c r="C66" s="34"/>
      <c r="D66" s="32"/>
      <c r="F66" s="33"/>
      <c r="G66" s="35"/>
      <c r="H66" s="32"/>
    </row>
    <row r="67" spans="1:9" x14ac:dyDescent="0.2">
      <c r="C67" s="34"/>
      <c r="D67" s="32"/>
      <c r="F67" s="33"/>
      <c r="G67" s="35"/>
      <c r="H67" s="32"/>
    </row>
    <row r="68" spans="1:9" x14ac:dyDescent="0.2">
      <c r="C68" s="34"/>
      <c r="D68" s="32"/>
      <c r="F68" s="33"/>
      <c r="G68" s="35"/>
      <c r="H68" s="32"/>
    </row>
    <row r="69" spans="1:9" x14ac:dyDescent="0.2">
      <c r="C69" s="34"/>
      <c r="D69" s="32"/>
      <c r="F69" s="33"/>
      <c r="G69" s="35"/>
      <c r="H69" s="32"/>
    </row>
    <row r="70" spans="1:9" x14ac:dyDescent="0.2">
      <c r="C70" s="34"/>
      <c r="D70" s="32"/>
      <c r="F70" s="33"/>
      <c r="G70" s="35"/>
      <c r="H70" s="32"/>
    </row>
    <row r="71" spans="1:9" x14ac:dyDescent="0.2">
      <c r="C71" s="34"/>
      <c r="D71" s="32"/>
      <c r="F71" s="33"/>
      <c r="G71" s="35"/>
      <c r="H71" s="32"/>
    </row>
    <row r="72" spans="1:9" x14ac:dyDescent="0.2">
      <c r="C72" s="34"/>
      <c r="D72" s="32"/>
      <c r="F72" s="33"/>
      <c r="G72" s="35"/>
      <c r="H72" s="32"/>
    </row>
    <row r="73" spans="1:9" x14ac:dyDescent="0.2">
      <c r="C73" s="34"/>
      <c r="D73" s="32"/>
      <c r="F73" s="33"/>
      <c r="G73" s="35"/>
      <c r="H73" s="32"/>
    </row>
    <row r="74" spans="1:9" x14ac:dyDescent="0.2">
      <c r="C74" s="34"/>
      <c r="D74" s="32"/>
      <c r="F74" s="33"/>
      <c r="G74" s="35"/>
      <c r="H74" s="32"/>
    </row>
    <row r="75" spans="1:9" x14ac:dyDescent="0.2">
      <c r="C75" s="34"/>
      <c r="D75" s="32"/>
      <c r="F75" s="33"/>
      <c r="G75" s="35"/>
      <c r="H75" s="32"/>
    </row>
    <row r="76" spans="1:9" x14ac:dyDescent="0.2">
      <c r="C76" s="34"/>
      <c r="D76" s="32"/>
      <c r="F76" s="33"/>
      <c r="G76" s="35"/>
      <c r="H76" s="32"/>
    </row>
    <row r="77" spans="1:9" x14ac:dyDescent="0.2">
      <c r="C77" s="34"/>
      <c r="D77" s="32"/>
      <c r="F77" s="33"/>
      <c r="G77" s="35"/>
      <c r="H77" s="32"/>
    </row>
    <row r="78" spans="1:9" x14ac:dyDescent="0.2">
      <c r="C78" s="34"/>
      <c r="D78" s="32"/>
      <c r="F78" s="33"/>
      <c r="G78" s="35"/>
      <c r="H78" s="32"/>
    </row>
    <row r="79" spans="1:9" x14ac:dyDescent="0.2">
      <c r="C79" s="34"/>
      <c r="D79" s="32"/>
      <c r="F79" s="33"/>
      <c r="G79" s="35"/>
      <c r="H79" s="32"/>
    </row>
    <row r="80" spans="1:9" x14ac:dyDescent="0.2">
      <c r="C80" s="34"/>
      <c r="D80" s="32"/>
      <c r="F80" s="33"/>
      <c r="G80" s="35"/>
      <c r="H80" s="32"/>
    </row>
    <row r="81" spans="1:9" x14ac:dyDescent="0.2">
      <c r="C81" s="34"/>
      <c r="D81" s="32"/>
      <c r="F81" s="33"/>
      <c r="G81" s="35"/>
      <c r="H81" s="32"/>
    </row>
    <row r="82" spans="1:9" x14ac:dyDescent="0.2">
      <c r="C82" s="34"/>
      <c r="D82" s="32"/>
      <c r="F82" s="33"/>
      <c r="G82" s="35"/>
      <c r="H82" s="32"/>
    </row>
    <row r="83" spans="1:9" x14ac:dyDescent="0.2">
      <c r="C83" s="34"/>
      <c r="D83" s="32"/>
      <c r="F83" s="33"/>
      <c r="G83" s="35"/>
      <c r="H83" s="32"/>
    </row>
    <row r="84" spans="1:9" x14ac:dyDescent="0.2">
      <c r="C84" s="34"/>
      <c r="D84" s="32"/>
      <c r="F84" s="33"/>
      <c r="G84" s="35"/>
      <c r="H84" s="32"/>
    </row>
    <row r="85" spans="1:9" x14ac:dyDescent="0.2">
      <c r="C85" s="34"/>
      <c r="D85" s="32"/>
      <c r="F85" s="33"/>
      <c r="G85" s="35"/>
      <c r="H85" s="32"/>
    </row>
    <row r="86" spans="1:9" x14ac:dyDescent="0.2">
      <c r="C86" s="34"/>
      <c r="D86" s="32"/>
      <c r="F86" s="33"/>
      <c r="G86" s="35"/>
      <c r="H86" s="32"/>
    </row>
    <row r="87" spans="1:9" x14ac:dyDescent="0.2">
      <c r="C87" s="34"/>
      <c r="D87" s="32"/>
      <c r="F87" s="33"/>
      <c r="G87" s="35"/>
      <c r="H87" s="32"/>
    </row>
    <row r="88" spans="1:9" x14ac:dyDescent="0.2">
      <c r="C88" s="34"/>
      <c r="D88" s="32"/>
      <c r="F88" s="33"/>
      <c r="G88" s="35"/>
      <c r="H88" s="32"/>
    </row>
    <row r="89" spans="1:9" x14ac:dyDescent="0.2">
      <c r="C89" s="34"/>
      <c r="D89" s="32"/>
      <c r="F89" s="33"/>
      <c r="G89" s="35"/>
      <c r="H89" s="32"/>
    </row>
    <row r="90" spans="1:9" x14ac:dyDescent="0.2">
      <c r="C90" s="34"/>
      <c r="D90" s="32"/>
      <c r="F90" s="33"/>
      <c r="G90" s="35"/>
      <c r="H90" s="32"/>
    </row>
    <row r="91" spans="1:9" x14ac:dyDescent="0.2">
      <c r="A91" s="14"/>
      <c r="B91" s="13"/>
      <c r="C91" s="7"/>
      <c r="D91" s="27"/>
      <c r="E91" s="24"/>
      <c r="F91" s="10"/>
      <c r="G91" s="16"/>
      <c r="H91" s="11"/>
      <c r="I91" s="36"/>
    </row>
    <row r="92" spans="1:9" x14ac:dyDescent="0.2">
      <c r="B92" s="11"/>
      <c r="C92" s="34"/>
      <c r="D92" s="32"/>
      <c r="F92" s="33"/>
      <c r="G92" s="35"/>
      <c r="H92" s="32"/>
      <c r="I92" s="36"/>
    </row>
    <row r="93" spans="1:9" x14ac:dyDescent="0.2">
      <c r="B93" s="11"/>
      <c r="C93" s="34"/>
      <c r="D93" s="32"/>
      <c r="F93" s="33"/>
      <c r="G93" s="35"/>
      <c r="H93" s="34"/>
    </row>
    <row r="94" spans="1:9" x14ac:dyDescent="0.2">
      <c r="B94" s="11"/>
      <c r="C94" s="34"/>
      <c r="D94" s="32"/>
      <c r="F94" s="33"/>
      <c r="G94" s="35"/>
      <c r="H94" s="32"/>
    </row>
    <row r="95" spans="1:9" x14ac:dyDescent="0.2">
      <c r="B95" s="11"/>
      <c r="C95" s="34"/>
      <c r="D95" s="32"/>
      <c r="F95" s="33"/>
      <c r="G95" s="35"/>
      <c r="H95" s="32"/>
    </row>
    <row r="96" spans="1:9" x14ac:dyDescent="0.2">
      <c r="B96" s="11"/>
      <c r="C96" s="34"/>
      <c r="D96" s="32"/>
      <c r="F96" s="33"/>
      <c r="G96" s="35"/>
      <c r="H96" s="32"/>
    </row>
    <row r="97" spans="2:8" x14ac:dyDescent="0.2">
      <c r="B97" s="11"/>
      <c r="C97" s="34"/>
      <c r="D97" s="32"/>
      <c r="F97" s="33"/>
      <c r="G97" s="32"/>
      <c r="H97" s="32"/>
    </row>
    <row r="98" spans="2:8" x14ac:dyDescent="0.2">
      <c r="C98" s="32"/>
      <c r="D98" s="32"/>
      <c r="E98" s="33"/>
      <c r="F98" s="32"/>
      <c r="G98" s="32"/>
      <c r="H98" s="32"/>
    </row>
    <row r="99" spans="2:8" x14ac:dyDescent="0.2">
      <c r="C99" s="34"/>
      <c r="D99" s="32"/>
      <c r="E99" s="33"/>
      <c r="F99" s="32"/>
      <c r="G99" s="32"/>
      <c r="H99" s="32"/>
    </row>
    <row r="100" spans="2:8" x14ac:dyDescent="0.2">
      <c r="C100" s="34"/>
      <c r="D100" s="32"/>
      <c r="E100" s="33"/>
      <c r="F100" s="32"/>
      <c r="G100" s="32"/>
      <c r="H100" s="32"/>
    </row>
    <row r="101" spans="2:8" x14ac:dyDescent="0.2">
      <c r="C101" s="34"/>
      <c r="D101" s="32"/>
      <c r="E101" s="33"/>
      <c r="F101" s="32"/>
      <c r="G101" s="32"/>
      <c r="H101" s="32"/>
    </row>
    <row r="102" spans="2:8" x14ac:dyDescent="0.2">
      <c r="C102" s="34"/>
      <c r="D102" s="32"/>
      <c r="E102" s="33"/>
      <c r="F102" s="32"/>
      <c r="G102" s="32"/>
      <c r="H102" s="32"/>
    </row>
    <row r="103" spans="2:8" x14ac:dyDescent="0.2">
      <c r="C103" s="34"/>
      <c r="D103" s="32"/>
      <c r="E103" s="33"/>
      <c r="F103" s="32"/>
      <c r="G103" s="32"/>
      <c r="H103" s="32"/>
    </row>
    <row r="104" spans="2:8" x14ac:dyDescent="0.2">
      <c r="C104" s="34"/>
      <c r="D104" s="32"/>
      <c r="E104" s="33"/>
      <c r="F104" s="32"/>
      <c r="G104" s="32"/>
      <c r="H104" s="32"/>
    </row>
    <row r="105" spans="2:8" x14ac:dyDescent="0.2">
      <c r="C105" s="34"/>
      <c r="D105" s="32"/>
      <c r="E105" s="33"/>
      <c r="F105" s="32"/>
      <c r="G105" s="32"/>
      <c r="H105" s="32"/>
    </row>
    <row r="106" spans="2:8" x14ac:dyDescent="0.2">
      <c r="C106" s="34"/>
      <c r="D106" s="32"/>
      <c r="E106" s="33"/>
      <c r="F106" s="32"/>
      <c r="G106" s="32"/>
      <c r="H106" s="32"/>
    </row>
    <row r="107" spans="2:8" x14ac:dyDescent="0.2">
      <c r="C107" s="34"/>
      <c r="D107" s="32"/>
      <c r="E107" s="33"/>
      <c r="F107" s="32"/>
      <c r="G107" s="32"/>
      <c r="H107" s="32"/>
    </row>
    <row r="108" spans="2:8" x14ac:dyDescent="0.2">
      <c r="C108" s="34"/>
      <c r="D108" s="32"/>
      <c r="E108" s="33"/>
      <c r="F108" s="32"/>
      <c r="G108" s="32"/>
      <c r="H108" s="32"/>
    </row>
    <row r="109" spans="2:8" x14ac:dyDescent="0.2">
      <c r="C109" s="34"/>
      <c r="D109" s="32"/>
      <c r="E109" s="33"/>
      <c r="F109" s="32"/>
      <c r="G109" s="32"/>
      <c r="H109" s="32"/>
    </row>
    <row r="110" spans="2:8" x14ac:dyDescent="0.2">
      <c r="C110" s="34"/>
      <c r="D110" s="32"/>
      <c r="E110" s="33"/>
      <c r="F110" s="32"/>
      <c r="G110" s="32"/>
      <c r="H110" s="32"/>
    </row>
    <row r="111" spans="2:8" x14ac:dyDescent="0.2">
      <c r="C111" s="32"/>
      <c r="D111" s="32"/>
      <c r="E111" s="33"/>
      <c r="F111" s="32"/>
      <c r="G111" s="32"/>
      <c r="H111" s="32"/>
    </row>
    <row r="112" spans="2:8" x14ac:dyDescent="0.2">
      <c r="C112" s="32"/>
      <c r="D112" s="32"/>
      <c r="E112" s="33"/>
      <c r="F112" s="32"/>
      <c r="G112" s="32"/>
      <c r="H112" s="32"/>
    </row>
    <row r="113" spans="3:8" x14ac:dyDescent="0.2">
      <c r="C113" s="32"/>
      <c r="D113" s="32"/>
      <c r="E113" s="33"/>
      <c r="F113" s="32"/>
      <c r="G113" s="32"/>
      <c r="H113" s="32"/>
    </row>
    <row r="114" spans="3:8" x14ac:dyDescent="0.2">
      <c r="C114" s="34"/>
      <c r="D114" s="32"/>
      <c r="E114" s="33"/>
      <c r="F114" s="32"/>
      <c r="G114" s="32"/>
      <c r="H114" s="32"/>
    </row>
    <row r="115" spans="3:8" x14ac:dyDescent="0.2">
      <c r="C115" s="34"/>
      <c r="D115" s="32"/>
      <c r="E115" s="33"/>
      <c r="F115" s="32"/>
      <c r="G115" s="32"/>
      <c r="H115" s="32"/>
    </row>
    <row r="116" spans="3:8" x14ac:dyDescent="0.2">
      <c r="C116" s="32"/>
      <c r="D116" s="32"/>
      <c r="E116" s="37"/>
      <c r="F116" s="32"/>
      <c r="G116" s="32"/>
      <c r="H116" s="32"/>
    </row>
    <row r="117" spans="3:8" x14ac:dyDescent="0.2">
      <c r="C117" s="32"/>
      <c r="D117" s="32"/>
      <c r="E117" s="37"/>
      <c r="F117" s="32"/>
      <c r="G117" s="32"/>
      <c r="H117" s="32"/>
    </row>
    <row r="118" spans="3:8" x14ac:dyDescent="0.2">
      <c r="C118" s="38"/>
      <c r="D118" s="32"/>
      <c r="E118" s="37"/>
      <c r="F118" s="38"/>
      <c r="G118" s="38"/>
      <c r="H118" s="38"/>
    </row>
    <row r="119" spans="3:8" x14ac:dyDescent="0.2">
      <c r="C119" s="38"/>
      <c r="D119" s="32"/>
      <c r="E119" s="37"/>
      <c r="F119" s="38"/>
      <c r="G119" s="38"/>
      <c r="H119" s="38"/>
    </row>
    <row r="120" spans="3:8" x14ac:dyDescent="0.2">
      <c r="C120" s="38"/>
      <c r="D120" s="32"/>
      <c r="E120" s="37"/>
      <c r="F120" s="38"/>
      <c r="G120" s="38"/>
      <c r="H120" s="38"/>
    </row>
    <row r="121" spans="3:8" x14ac:dyDescent="0.2">
      <c r="C121" s="38"/>
      <c r="D121" s="32"/>
      <c r="E121" s="37"/>
      <c r="F121" s="38"/>
      <c r="G121" s="38"/>
      <c r="H121" s="38"/>
    </row>
    <row r="122" spans="3:8" x14ac:dyDescent="0.2">
      <c r="C122" s="38"/>
      <c r="D122" s="32"/>
      <c r="E122" s="37"/>
      <c r="F122" s="38"/>
      <c r="G122" s="38"/>
      <c r="H122" s="38"/>
    </row>
    <row r="123" spans="3:8" x14ac:dyDescent="0.2">
      <c r="C123" s="38"/>
      <c r="D123" s="32"/>
      <c r="E123" s="37"/>
      <c r="F123" s="38"/>
      <c r="G123" s="38"/>
      <c r="H123" s="38"/>
    </row>
    <row r="124" spans="3:8" x14ac:dyDescent="0.2">
      <c r="C124" s="38"/>
      <c r="D124" s="32"/>
      <c r="E124" s="37"/>
      <c r="F124" s="38"/>
      <c r="G124" s="38"/>
      <c r="H124" s="38"/>
    </row>
  </sheetData>
  <sheetProtection sheet="1" scenarios="1" formatCells="0" formatColumns="0" formatRows="0" insertColumns="0" insertRows="0" insertHyperlinks="0" deleteColumns="0" deleteRows="0" sort="0" autoFilter="0" pivotTables="0"/>
  <protectedRanges>
    <protectedRange password="CC2B" sqref="F7:F48" name="Oblast1"/>
  </protectedRanges>
  <mergeCells count="1">
    <mergeCell ref="A1:G2"/>
  </mergeCells>
  <phoneticPr fontId="22" type="noConversion"/>
  <pageMargins left="0.7" right="0.7" top="0.78740157499999996" bottom="0.78740157499999996" header="0.3" footer="0.3"/>
  <pageSetup paperSize="9" scale="64" fitToHeight="0" orientation="portrait" r:id="rId1"/>
  <headerFooter>
    <oddHeader>&amp;C&amp;"Arial,Tučné"&amp;11Výměna ležatých rozvodů TUV v kolektoru budov ABC
&amp;"Arial,Obyčejné"v Domově pro seniory Zahradní Město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d H z d R q s A A A D 3 A A A A E g A A A E N v b m Z p Z y 9 Q Y W N r Y W d l L n h t b I S P s Q r C M B i E d 8 F 3 K N m b p H E r f 9 O h q w V B E H E L a W i D b S J N a v p u D j 6 S r 2 C L V t 0 c 7 + 6 D u 3 v c 7 p C P X R t d V e + 0 N R l K M E W R 8 8 J U o r V G Z c h Y l P P 1 C n Z C n k W t o o k 2 L h 1 d l a H G + 0 t K S A g B h w 2 2 f U 0 Y p Q k 5 l t u 9 b F Q n 0 A f W / + F Y m 7 l W K s T h 8 F r D G U 4 o w 4 x O o 4 A s J p T a f A E 2 Z X P 6 Y 0 I x t H 7 o F Z c u L k 5 A F g n k / Y E / A Q A A / / 8 D A F B L A w Q U A A I A C A A A A C E A g Z z B 4 q U C A A C K R g A A E w A A A E Z v c m 1 1 b G F z L 1 N l Y 3 R p b 2 4 x L m 3 s 2 t 9 q 2 l A c B / D r C b 7 D I d 4 o Z J J z 8 k e 6 4 Y V J H I y x 6 m o q n c s I U c + 2 1 J h I c i y 6 0 j f Y C 4 x d 9 Q H 6 C L 2 y f a 9 l d U U 6 W j o G H b 9 w f i I Y D 2 r + f P i d / M 4 X c z 4 R U Z q Q w f a V v q x W q p X 8 S 5 j x K e l Q 0 i Y x F 9 U K K R 6 j a Z Y e F w N O f t J 0 0 8 l y z h N R f x X F v O m k i S j e 5 H X l 6 I V P n y + y Y 9 8 Z + U x j W q A x c y 8 4 C G d r E R K 6 Z 5 p M 8 z U 9 6 B e / x G f i 1 6 Y 7 6 P t u 4 P b e H L 7 t 7 n s d p + u 7 1 K D B y H v t a y z w u k f e e 5 + v F m k m y H D o d 2 h T r I T S U D + 4 P I 7 m k e B Z W 3 m m q M R J 4 + U 8 y d u 6 S r r J J J 1 G y e e 2 Z W o a V c m 7 Z S r 4 Q K x j 3 t 5 t N v f T h H 9 s q N t T q y m j + d W P p H h u L o l Y L 5 T i N L 1 w X H z M y 8 I k / 5 R m 8 + 0 O v P W C 5 / W b K 6 G e n i r b Q V r s v / g S J 4 K v x J l K b s f Z A + P 6 n f G z R r U S J Q 8 c x x 0 N B k 6 D S a y h g 9 P Q 5 d W o K c V c V W c N B S c s U C g M J g q T G k W H i S L x 9 G W D a 7 R s i e c t G 1 y j Z U s 8 Y T n g a s O h s j d a O p T b x 0 F v 1 O 9 d f e t 6 t z y L 6 + + b i z x e X p / z J B c n m w v s w M q l J X 1 r V i o t q Z e c N q Q l 5 1 9 o 2 V L P h D Y r m Z b U M 6 F T s t r C n t A A q y W y 5 X i 2 l r 0 R L I h M J I L e q 8 O v o v t u S 7 W 6 C M c N m Z x M d C r F a g p + P e m y L 3 h N J I K + y t W h E 0 m + t C 1 D + 4 3 p A / w q Y r I T G U g E P R U C X 0 V y R 0 F O G e 5 F m N Z Z G A V B J 2 o h E f Q U y C p l C i Q V U Q u J o A d A F g Z A 0 I l a S A Q 9 A D I x A I J O Z C E R 9 A D I x A A I O p G F R N A D I B M D I O h E F h L B b r q D 4 e Z y F n 6 9 u R x 8 9 u R Y R u D 2 B 4 9 i D Y e / l f w / D x C x d t f i v / x 1 9 Y n B j N K B 7 c a N f w + M o F c d Q 8 T H s 3 P o i B Q R 7 0 H 8 C Q A A / / 8 D A F B L A Q I t A B Q A B g A I A A A A I Q A q 3 a p A 0 g A A A D c B A A A T A A A A A A A A A A A A A A A A A A A A A A B b Q 2 9 u d G V u d F 9 U e X B l c 1 0 u e G 1 s U E s B A i 0 A F A A C A A g A A A A h A H R 8 3 U a r A A A A 9 w A A A B I A A A A A A A A A A A A A A A A A C w M A A E N v b m Z p Z y 9 Q Y W N r Y W d l L n h t b F B L A Q I t A B Q A A g A I A A A A I Q C B n M H i p Q I A A I p G A A A T A A A A A A A A A A A A A A A A A O Y D A A B G b 3 J t d W x h c y 9 T Z W N 0 a W 9 u M S 5 t U E s F B g A A A A A D A A M A w g A A A L w G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z P A E A A A A A A J E 8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Q T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M 1 Q w O T o y N z o z O C 4 x N j Q x M z M 2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E v W m 3 E m 2 7 E m 2 7 D v S B 0 e X A u e 0 N v b H V t b j E s M H 0 m c X V v d D s s J n F 1 b 3 Q 7 U 2 V j d G l v b j E v Q T E v W m 3 E m 2 7 E m 2 7 D v S B 0 e X A u e 0 N v b H V t b j I s M X 0 m c X V v d D s s J n F 1 b 3 Q 7 U 2 V j d G l v b j E v Q T E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E v W m 3 E m 2 7 E m 2 7 D v S B 0 e X A u e 0 N v b H V t b j E s M H 0 m c X V v d D s s J n F 1 b 3 Q 7 U 2 V j d G l v b j E v Q T E v W m 3 E m 2 7 E m 2 7 D v S B 0 e X A u e 0 N v b H V t b j I s M X 0 m c X V v d D s s J n F 1 b 3 Q 7 U 2 V j d G l v b j E v Q T E v W m 3 E m 2 7 E m 2 7 D v S B 0 e X A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I z V D A 5 O j M x O j M w L j M 0 N T Y x M D Z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i 9 a b c S b b s S b b s O 9 I H R 5 c C 5 7 Q 2 9 s d W 1 u M S w w f S Z x d W 9 0 O y w m c X V v d D t T Z W N 0 a W 9 u M S 9 B M i 9 a b c S b b s S b b s O 9 I H R 5 c C 5 7 Q 2 9 s d W 1 u M i w x f S Z x d W 9 0 O y w m c X V v d D t T Z W N 0 a W 9 u M S 9 B M i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i 9 a b c S b b s S b b s O 9 I H R 5 c C 5 7 Q 2 9 s d W 1 u M S w w f S Z x d W 9 0 O y w m c X V v d D t T Z W N 0 a W 9 u M S 9 B M i 9 a b c S b b s S b b s O 9 I H R 5 c C 5 7 Q 2 9 s d W 1 u M i w x f S Z x d W 9 0 O y w m c X V v d D t T Z W N 0 a W 9 u M S 9 B M i 9 a b c S b b s S b b s O 9 I H R 5 c C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E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j N U M D k 6 M z M 6 M T k u M D A z N T U w N 1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z L 1 p t x J t u x J t u w 7 0 g d H l w L n t D b 2 x 1 b W 4 x L D B 9 J n F 1 b 3 Q 7 L C Z x d W 9 0 O 1 N l Y 3 R p b 2 4 x L 0 E z L 1 p t x J t u x J t u w 7 0 g d H l w L n t D b 2 x 1 b W 4 y L D F 9 J n F 1 b 3 Q 7 L C Z x d W 9 0 O 1 N l Y 3 R p b 2 4 x L 0 E z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z L 1 p t x J t u x J t u w 7 0 g d H l w L n t D b 2 x 1 b W 4 x L D B 9 J n F 1 b 3 Q 7 L C Z x d W 9 0 O 1 N l Y 3 R p b 2 4 x L 0 E z L 1 p t x J t u x J t u w 7 0 g d H l w L n t D b 2 x 1 b W 4 y L D F 9 J n F 1 b 3 Q 7 L C Z x d W 9 0 O 1 N l Y 3 R p b 2 4 x L 0 E z L 1 p t x J t u x J t u w 7 0 g d H l w L n t D b 2 x 1 b W 4 z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M 1 Q w O T o z O D o 0 O C 4 5 N j g 2 M D U 4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E g K D I p L 1 p t x J t u x J t u w 7 0 g d H l w L n t D b 2 x 1 b W 4 x L D B 9 J n F 1 b 3 Q 7 L C Z x d W 9 0 O 1 N l Y 3 R p b 2 4 x L 0 E x I C g y K S 9 a b c S b b s S b b s O 9 I H R 5 c C 5 7 Q 2 9 s d W 1 u M i w x f S Z x d W 9 0 O y w m c X V v d D t T Z W N 0 a W 9 u M S 9 B M S A o M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E g K D I p L 1 p t x J t u x J t u w 7 0 g d H l w L n t D b 2 x 1 b W 4 x L D B 9 J n F 1 b 3 Q 7 L C Z x d W 9 0 O 1 N l Y 3 R p b 2 4 x L 0 E x I C g y K S 9 a b c S b b s S b b s O 9 I H R 5 c C 5 7 Q 2 9 s d W 1 u M i w x f S Z x d W 9 0 O y w m c X V v d D t T Z W N 0 a W 9 u M S 9 B M S A o M i k v W m 3 E m 2 7 E m 2 7 D v S B 0 e X A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B M V 9 f M i I v P j w v U 3 R h Y m x l R W 5 0 c m l l c z 4 8 L 0 l 0 Z W 0 + P E l 0 Z W 0 + P E l 0 Z W 1 M b 2 N h d G l v b j 4 8 S X R l b V R 5 c G U + R m 9 y b X V s Y T w v S X R l b V R 5 c G U + P E l 0 Z W 1 Q Y X R o P l N l Y 3 R p b 2 4 x L 0 E y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0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j N U M D k 6 M z k 6 M D Q u N z Y 4 M j A 3 O F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y I C g y K S 9 a b c S b b s S b b s O 9 I H R 5 c C 5 7 Q 2 9 s d W 1 u M S w w f S Z x d W 9 0 O y w m c X V v d D t T Z W N 0 a W 9 u M S 9 B M i A o M i k v W m 3 E m 2 7 E m 2 7 D v S B 0 e X A u e 0 N v b H V t b j I s M X 0 m c X V v d D s s J n F 1 b 3 Q 7 U 2 V j d G l v b j E v Q T I g K D I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y I C g y K S 9 a b c S b b s S b b s O 9 I H R 5 c C 5 7 Q 2 9 s d W 1 u M S w w f S Z x d W 9 0 O y w m c X V v d D t T Z W N 0 a W 9 u M S 9 B M i A o M i k v W m 3 E m 2 7 E m 2 7 D v S B 0 e X A u e 0 N v b H V t b j I s M X 0 m c X V v d D s s J n F 1 b 3 Q 7 U 2 V j d G l v b j E v Q T I g K D I p L 1 p t x J t u x J t u w 7 0 g d H l w L n t D b 2 x 1 b W 4 z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T J f X z I i L z 4 8 L 1 N 0 Y W J s Z U V u d H J p Z X M + P C 9 J d G V t P j x J d G V t P j x J d G V t T G 9 j Y X R p b 2 4 + P E l 0 Z W 1 U e X B l P k Z v c m 1 1 b G E 8 L 0 l 0 Z W 1 U e X B l P j x J d G V t U G F 0 a D 5 T Z W N 0 a W 9 u M S 9 B M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I z V D A 5 O j M 5 O j M y L j M 3 M D Y 2 M D J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y A o M i k v W m 3 E m 2 7 E m 2 7 D v S B 0 e X A u e 0 N v b H V t b j E s M H 0 m c X V v d D s s J n F 1 b 3 Q 7 U 2 V j d G l v b j E v Q T M g K D I p L 1 p t x J t u x J t u w 7 0 g d H l w L n t D b 2 x 1 b W 4 y L D F 9 J n F 1 b 3 Q 7 L C Z x d W 9 0 O 1 N l Y 3 R p b 2 4 x L 0 E z I C g y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y A o M i k v W m 3 E m 2 7 E m 2 7 D v S B 0 e X A u e 0 N v b H V t b j E s M H 0 m c X V v d D s s J n F 1 b 3 Q 7 U 2 V j d G l v b j E v Q T M g K D I p L 1 p t x J t u x J t u w 7 0 g d H l w L n t D b 2 x 1 b W 4 y L D F 9 J n F 1 b 3 Q 7 L C Z x d W 9 0 O 1 N l Y 3 R p b 2 4 x L 0 E z I C g y K S 9 a b c S b b s S b b s O 9 I H R 5 c C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E z X 1 8 y I i 8 + P C 9 T d G F i b G V F b n R y a W V z P j w v S X R l b T 4 8 S X R l b T 4 8 S X R l b U x v Y 2 F 0 a W 9 u P j x J d G V t V H l w Z T 5 G b 3 J t d W x h P C 9 J d G V t V H l w Z T 4 8 S X R l b V B h d G g + U 2 V j d G l v b j E v Q j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M 1 Q w O T o z O T o 1 M S 4 y O D k x N j Y 1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E v W m 3 E m 2 7 E m 2 7 D v S B 0 e X A u e 0 N v b H V t b j E s M H 0 m c X V v d D s s J n F 1 b 3 Q 7 U 2 V j d G l v b j E v Q j E v W m 3 E m 2 7 E m 2 7 D v S B 0 e X A u e 0 N v b H V t b j I s M X 0 m c X V v d D s s J n F 1 b 3 Q 7 U 2 V j d G l v b j E v Q j E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E v W m 3 E m 2 7 E m 2 7 D v S B 0 e X A u e 0 N v b H V t b j E s M H 0 m c X V v d D s s J n F 1 b 3 Q 7 U 2 V j d G l v b j E v Q j E v W m 3 E m 2 7 E m 2 7 D v S B 0 e X A u e 0 N v b H V t b j I s M X 0 m c X V v d D s s J n F 1 b 3 Q 7 U 2 V j d G l v b j E v Q j E v W m 3 E m 2 7 E m 2 7 D v S B 0 e X A u e 0 N v b H V t b j M s M n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f Q j E i L z 4 8 L 1 N 0 Y W J s Z U V u d H J p Z X M + P C 9 J d G V t P j x J d G V t P j x J d G V t T G 9 j Y X R p b 2 4 + P E l 0 Z W 1 U e X B l P k Z v c m 1 1 b G E 8 L 0 l 0 Z W 1 U e X B l P j x J d G V t U G F 0 a D 5 T Z W N 0 a W 9 u M S 9 C M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y L T I z V D A 5 O j Q w O j E 4 L j U x M D I x N D R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M i 9 a b c S b b s S b b s O 9 I H R 5 c C 5 7 Q 2 9 s d W 1 u M S w w f S Z x d W 9 0 O y w m c X V v d D t T Z W N 0 a W 9 u M S 9 C M i 9 a b c S b b s S b b s O 9 I H R 5 c C 5 7 Q 2 9 s d W 1 u M i w x f S Z x d W 9 0 O y w m c X V v d D t T Z W N 0 a W 9 u M S 9 C M i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M i 9 a b c S b b s S b b s O 9 I H R 5 c C 5 7 Q 2 9 s d W 1 u M S w w f S Z x d W 9 0 O y w m c X V v d D t T Z W N 0 a W 9 u M S 9 C M i 9 a b c S b b s S b b s O 9 I H R 5 c C 5 7 Q 2 9 s d W 1 u M i w x f S Z x d W 9 0 O y w m c X V v d D t T Z W N 0 a W 9 u M S 9 C M i 9 a b c S b b s S b b s O 9 I H R 5 c C 5 7 Q 2 9 s d W 1 u M y w y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9 C M i I v P j w v U 3 R h Y m x l R W 5 0 c m l l c z 4 8 L 0 l 0 Z W 0 + P E l 0 Z W 0 + P E l 0 Z W 1 M b 2 N h d G l v b j 4 8 S X R l b V R 5 c G U + R m 9 y b X V s Y T w v S X R l b V R 5 c G U + P E l 0 Z W 1 Q Y X R o P l N l Y 3 R p b 2 4 x L 0 M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1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D I t M j N U M D k 6 N D I 6 M j g u O D A 0 M D A w M F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x L 1 p t x J t u x J t u w 7 0 g d H l w L n t D b 2 x 1 b W 4 x L D B 9 J n F 1 b 3 Q 7 L C Z x d W 9 0 O 1 N l Y 3 R p b 2 4 x L 0 M x L 1 p t x J t u x J t u w 7 0 g d H l w L n t D b 2 x 1 b W 4 y L D F 9 J n F 1 b 3 Q 7 L C Z x d W 9 0 O 1 N l Y 3 R p b 2 4 x L 0 M x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M x L 1 p t x J t u x J t u w 7 0 g d H l w L n t D b 2 x 1 b W 4 x L D B 9 J n F 1 b 3 Q 7 L C Z x d W 9 0 O 1 N l Y 3 R p b 2 4 x L 0 M x L 1 p t x J t u x J t u w 7 0 g d H l w L n t D b 2 x 1 b W 4 y L D F 9 J n F 1 b 3 Q 7 L C Z x d W 9 0 O 1 N l Y 3 R p b 2 4 x L 0 M x L 1 p t x J t u x J t u w 7 0 g d H l w L n t D b 2 x 1 b W 4 z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X 0 M x I i 8 + P C 9 T d G F i b G V F b n R y a W V z P j w v S X R l b T 4 8 S X R l b T 4 8 S X R l b U x v Y 2 F 0 a W 9 u P j x J d G V t V H l w Z T 5 G b 3 J t d W x h P C 9 J d G V t V H l w Z T 4 8 S X R l b V B h d G g + U 2 V j d G l v b j E v Q T E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z N T o w N S 4 0 M D g y M z I 4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E g K D M p L 1 p t x J t u x J t u w 7 0 g d H l w L n t D b 2 x 1 b W 4 x L D B 9 J n F 1 b 3 Q 7 L C Z x d W 9 0 O 1 N l Y 3 R p b 2 4 x L 0 E x I C g z K S 9 a b c S b b s S b b s O 9 I H R 5 c C 5 7 Q 2 9 s d W 1 u M i w x f S Z x d W 9 0 O y w m c X V v d D t T Z W N 0 a W 9 u M S 9 B M S A o M y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E g K D M p L 1 p t x J t u x J t u w 7 0 g d H l w L n t D b 2 x 1 b W 4 x L D B 9 J n F 1 b 3 Q 7 L C Z x d W 9 0 O 1 N l Y 3 R p b 2 4 x L 0 E x I C g z K S 9 a b c S b b s S b b s O 9 I H R 5 c C 5 7 Q 2 9 s d W 1 u M i w x f S Z x d W 9 0 O y w m c X V v d D t T Z W N 0 a W 9 u M S 9 B M S A o M y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E x X 1 8 z I i 8 + P C 9 T d G F i b G V F b n R y a W V z P j w v S X R l b T 4 8 S X R l b T 4 8 S X R l b U x v Y 2 F 0 a W 9 u P j x J d G V t V H l w Z T 5 G b 3 J t d W x h P C 9 J d G V t V H l w Z T 4 8 S X R l b V B h d G g + U 2 V j d G l v b j E v Q T I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z N T o 1 N y 4 3 O T Q 1 O D k y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I g K D M p L 1 p t x J t u x J t u w 7 0 g d H l w L n t D b 2 x 1 b W 4 x L D B 9 J n F 1 b 3 Q 7 L C Z x d W 9 0 O 1 N l Y 3 R p b 2 4 x L 0 E y I C g z K S 9 a b c S b b s S b b s O 9 I H R 5 c C 5 7 Q 2 9 s d W 1 u M i w x f S Z x d W 9 0 O y w m c X V v d D t T Z W N 0 a W 9 u M S 9 B M i A o M y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I g K D M p L 1 p t x J t u x J t u w 7 0 g d H l w L n t D b 2 x 1 b W 4 x L D B 9 J n F 1 b 3 Q 7 L C Z x d W 9 0 O 1 N l Y 3 R p b 2 4 x L 0 E y I C g z K S 9 a b c S b b s S b b s O 9 I H R 5 c C 5 7 Q 2 9 s d W 1 u M i w x f S Z x d W 9 0 O y w m c X V v d D t T Z W N 0 a W 9 u M S 9 B M i A o M y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E y X 1 8 z I i 8 + P C 9 T d G F i b G V F b n R y a W V z P j w v S X R l b T 4 8 S X R l b T 4 8 S X R l b U x v Y 2 F 0 a W 9 u P j x J d G V t V H l w Z T 5 G b 3 J t d W x h P C 9 J d G V t V H l w Z T 4 8 S X R l b V B h d G g + U 2 V j d G l v b j E v Q T M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z O T o x N y 4 0 O T A z M j Y z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M g K D M p L 1 p t x J t u x J t u w 7 0 g d H l w L n t D b 2 x 1 b W 4 x L D B 9 J n F 1 b 3 Q 7 L C Z x d W 9 0 O 1 N l Y 3 R p b 2 4 x L 0 E z I C g z K S 9 a b c S b b s S b b s O 9 I H R 5 c C 5 7 Q 2 9 s d W 1 u M i w x f S Z x d W 9 0 O y w m c X V v d D t T Z W N 0 a W 9 u M S 9 B M y A o M y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M g K D M p L 1 p t x J t u x J t u w 7 0 g d H l w L n t D b 2 x 1 b W 4 x L D B 9 J n F 1 b 3 Q 7 L C Z x d W 9 0 O 1 N l Y 3 R p b 2 4 x L 0 E z I C g z K S 9 a b c S b b s S b b s O 9 I H R 5 c C 5 7 Q 2 9 s d W 1 u M i w x f S Z x d W 9 0 O y w m c X V v d D t T Z W N 0 a W 9 u M S 9 B M y A o M y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E z X 1 8 z I i 8 + P C 9 T d G F i b G V F b n R y a W V z P j w v S X R l b T 4 8 S X R l b T 4 8 S X R l b U x v Y 2 F 0 a W 9 u P j x J d G V t V H l w Z T 5 G b 3 J t d W x h P C 9 J d G V t V H l w Z T 4 8 S X R l b V B h d G g + U 2 V j d G l v b j E v Q j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0 M z o z O S 4 1 N D k 1 M z M 2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E g K D I p L 1 p t x J t u x J t u w 7 0 g d H l w L n t D b 2 x 1 b W 4 x L D B 9 J n F 1 b 3 Q 7 L C Z x d W 9 0 O 1 N l Y 3 R p b 2 4 x L 0 I x I C g y K S 9 a b c S b b s S b b s O 9 I H R 5 c C 5 7 Q 2 9 s d W 1 u M i w x f S Z x d W 9 0 O y w m c X V v d D t T Z W N 0 a W 9 u M S 9 C M S A o M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E g K D I p L 1 p t x J t u x J t u w 7 0 g d H l w L n t D b 2 x 1 b W 4 x L D B 9 J n F 1 b 3 Q 7 L C Z x d W 9 0 O 1 N l Y 3 R p b 2 4 x L 0 I x I C g y K S 9 a b c S b b s S b b s O 9 I H R 5 c C 5 7 Q 2 9 s d W 1 u M i w x f S Z x d W 9 0 O y w m c X V v d D t T Z W N 0 a W 9 u M S 9 C M S A o M i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I x X 1 8 y I i 8 + P C 9 T d G F i b G V F b n R y a W V z P j w v S X R l b T 4 8 S X R l b T 4 8 S X R l b U x v Y 2 F 0 a W 9 u P j x J d G V t V H l w Z T 5 G b 3 J t d W x h P C 9 J d G V t V H l w Z T 4 8 S X R l b V B h d G g + U 2 V j d G l v b j E v Q j I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I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0 N D o y M C 4 0 N z A 1 O T A x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I g K D I p L 1 p t x J t u x J t u w 7 0 g d H l w L n t D b 2 x 1 b W 4 x L D B 9 J n F 1 b 3 Q 7 L C Z x d W 9 0 O 1 N l Y 3 R p b 2 4 x L 0 I y I C g y K S 9 a b c S b b s S b b s O 9 I H R 5 c C 5 7 Q 2 9 s d W 1 u M i w x f S Z x d W 9 0 O y w m c X V v d D t T Z W N 0 a W 9 u M S 9 C M i A o M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I g K D I p L 1 p t x J t u x J t u w 7 0 g d H l w L n t D b 2 x 1 b W 4 x L D B 9 J n F 1 b 3 Q 7 L C Z x d W 9 0 O 1 N l Y 3 R p b 2 4 x L 0 I y I C g y K S 9 a b c S b b s S b b s O 9 I H R 5 c C 5 7 Q 2 9 s d W 1 u M i w x f S Z x d W 9 0 O y w m c X V v d D t T Z W N 0 a W 9 u M S 9 C M i A o M i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I y X 1 8 y I i 8 + P C 9 T d G F i b G V F b n R y a W V z P j w v S X R l b T 4 8 S X R l b T 4 8 S X R l b U x v Y 2 F 0 a W 9 u P j x J d G V t V H l w Z T 5 G b 3 J t d W x h P C 9 J d G V t V H l w Z T 4 8 S X R l b V B h d G g + U 2 V j d G l v b j E v Q z E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w M i 0 y N F Q w N z o 0 N D o 0 M y 4 2 M T g y N z A 5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z E g K D I p L 1 p t x J t u x J t u w 7 0 g d H l w L n t D b 2 x 1 b W 4 x L D B 9 J n F 1 b 3 Q 7 L C Z x d W 9 0 O 1 N l Y 3 R p b 2 4 x L 0 M x I C g y K S 9 a b c S b b s S b b s O 9 I H R 5 c C 5 7 Q 2 9 s d W 1 u M i w x f S Z x d W 9 0 O y w m c X V v d D t T Z W N 0 a W 9 u M S 9 D M S A o M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z E g K D I p L 1 p t x J t u x J t u w 7 0 g d H l w L n t D b 2 x 1 b W 4 x L D B 9 J n F 1 b 3 Q 7 L C Z x d W 9 0 O 1 N l Y 3 R p b 2 4 x L 0 M x I C g y K S 9 a b c S b b s S b b s O 9 I H R 5 c C 5 7 Q 2 9 s d W 1 u M i w x f S Z x d W 9 0 O y w m c X V v d D t T Z W N 0 a W 9 u M S 9 D M S A o M i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1 9 D M V 9 f M i I v P j w v U 3 R h Y m x l R W 5 0 c m l l c z 4 8 L 0 l 0 Z W 0 + P E l 0 Z W 0 + P E l 0 Z W 1 M b 2 N h d G l v b j 4 8 S X R l b V R 5 c G U + R m 9 y b X V s Y T w v S X R l b V R 5 c G U + P E l 0 Z W 1 Q Y X R o P l N l Y 3 R p b 2 4 x L 0 E x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z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E t M j Z U M T A 6 M j U 6 M T k u M z U z M T k 3 N V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x I C g 0 K S 9 a b c S b b s S b b s O 9 I H R 5 c C 5 7 Q 2 9 s d W 1 u M S w w f S Z x d W 9 0 O y w m c X V v d D t T Z W N 0 a W 9 u M S 9 B M S A o N C k v W m 3 E m 2 7 E m 2 7 D v S B 0 e X A u e 0 N v b H V t b j I s M X 0 m c X V v d D s s J n F 1 b 3 Q 7 U 2 V j d G l v b j E v Q T E g K D Q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x I C g 0 K S 9 a b c S b b s S b b s O 9 I H R 5 c C 5 7 Q 2 9 s d W 1 u M S w w f S Z x d W 9 0 O y w m c X V v d D t T Z W N 0 a W 9 u M S 9 B M S A o N C k v W m 3 E m 2 7 E m 2 7 D v S B 0 e X A u e 0 N v b H V t b j I s M X 0 m c X V v d D s s J n F 1 b 3 Q 7 U 2 V j d G l v b j E v Q T E g K D Q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I 2 V D E w O j I 1 O j E 5 L j M 1 M z E 5 N z V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S A o N C k v W m 3 E m 2 7 E m 2 7 D v S B 0 e X A u e 0 N v b H V t b j E s M H 0 m c X V v d D s s J n F 1 b 3 Q 7 U 2 V j d G l v b j E v Q T E g K D Q p L 1 p t x J t u x J t u w 7 0 g d H l w L n t D b 2 x 1 b W 4 y L D F 9 J n F 1 b 3 Q 7 L C Z x d W 9 0 O 1 N l Y 3 R p b 2 4 x L 0 E x I C g 0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S A o N C k v W m 3 E m 2 7 E m 2 7 D v S B 0 e X A u e 0 N v b H V t b j E s M H 0 m c X V v d D s s J n F 1 b 3 Q 7 U 2 V j d G l v b j E v Q T E g K D Q p L 1 p t x J t u x J t u w 7 0 g d H l w L n t D b 2 x 1 b W 4 y L D F 9 J n F 1 b 3 Q 7 L C Z x d W 9 0 O 1 N l Y 3 R p b 2 4 x L 0 E x I C g 0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G a W x s V G F y Z 2 V 0 I i B W Y W x 1 Z T 0 i c 0 E x X 1 8 0 M T U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i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I 2 V D E x O j E 5 O j A 0 L j Y 5 N T U z N T B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i A o N C k v W m 3 E m 2 7 E m 2 7 D v S B 0 e X A u e 0 N v b H V t b j E s M H 0 m c X V v d D s s J n F 1 b 3 Q 7 U 2 V j d G l v b j E v Q T I g K D Q p L 1 p t x J t u x J t u w 7 0 g d H l w L n t D b 2 x 1 b W 4 y L D F 9 J n F 1 b 3 Q 7 L C Z x d W 9 0 O 1 N l Y 3 R p b 2 4 x L 0 E y I C g 0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i A o N C k v W m 3 E m 2 7 E m 2 7 D v S B 0 e X A u e 0 N v b H V t b j E s M H 0 m c X V v d D s s J n F 1 b 3 Q 7 U 2 V j d G l v b j E v Q T I g K D Q p L 1 p t x J t u x J t u w 7 0 g d H l w L n t D b 2 x 1 b W 4 y L D F 9 J n F 1 b 3 Q 7 L C Z x d W 9 0 O 1 N l Y 3 R p b 2 4 x L 0 E y I C g 0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I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y N l Q x M T o x O T o w N C 4 2 O T U 1 M z U w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I g K D Q p L 1 p t x J t u x J t u w 7 0 g d H l w L n t D b 2 x 1 b W 4 x L D B 9 J n F 1 b 3 Q 7 L C Z x d W 9 0 O 1 N l Y 3 R p b 2 4 x L 0 E y I C g 0 K S 9 a b c S b b s S b b s O 9 I H R 5 c C 5 7 Q 2 9 s d W 1 u M i w x f S Z x d W 9 0 O y w m c X V v d D t T Z W N 0 a W 9 u M S 9 B M i A o N C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I g K D Q p L 1 p t x J t u x J t u w 7 0 g d H l w L n t D b 2 x 1 b W 4 x L D B 9 J n F 1 b 3 Q 7 L C Z x d W 9 0 O 1 N l Y 3 R p b 2 4 x L 0 E y I C g 0 K S 9 a b c S b b s S b b s O 9 I H R 5 c C 5 7 Q 2 9 s d W 1 u M i w x f S Z x d W 9 0 O y w m c X V v d D t T Z W N 0 a W 9 u M S 9 B M i A o N C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R m l s b F R h c m d l d C I g V m F s d W U 9 I n N B M l 9 f N D E 3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M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y N l Q x M T o z N D o z O S 4 0 M z A 1 N D A x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M g K D Q p L 1 p t x J t u x J t u w 7 0 g d H l w L n t D b 2 x 1 b W 4 x L D B 9 J n F 1 b 3 Q 7 L C Z x d W 9 0 O 1 N l Y 3 R p b 2 4 x L 0 E z I C g 0 K S 9 a b c S b b s S b b s O 9 I H R 5 c C 5 7 Q 2 9 s d W 1 u M i w x f S Z x d W 9 0 O y w m c X V v d D t T Z W N 0 a W 9 u M S 9 B M y A o N C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M g K D Q p L 1 p t x J t u x J t u w 7 0 g d H l w L n t D b 2 x 1 b W 4 x L D B 9 J n F 1 b 3 Q 7 L C Z x d W 9 0 O 1 N l Y 3 R p b 2 4 x L 0 E z I C g 0 K S 9 a b c S b b s S b b s O 9 I H R 5 c C 5 7 Q 2 9 s d W 1 u M i w x f S Z x d W 9 0 O y w m c X V v d D t T Z W N 0 a W 9 u M S 9 B M y A o N C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E z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E t M j Z U M T E 6 M z Q 6 M z k u N D M w N T Q w M V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z I C g 0 K S 9 a b c S b b s S b b s O 9 I H R 5 c C 5 7 Q 2 9 s d W 1 u M S w w f S Z x d W 9 0 O y w m c X V v d D t T Z W N 0 a W 9 u M S 9 B M y A o N C k v W m 3 E m 2 7 E m 2 7 D v S B 0 e X A u e 0 N v b H V t b j I s M X 0 m c X V v d D s s J n F 1 b 3 Q 7 U 2 V j d G l v b j E v Q T M g K D Q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z I C g 0 K S 9 a b c S b b s S b b s O 9 I H R 5 c C 5 7 Q 2 9 s d W 1 u M S w w f S Z x d W 9 0 O y w m c X V v d D t T Z W N 0 a W 9 u M S 9 B M y A o N C k v W m 3 E m 2 7 E m 2 7 D v S B 0 e X A u e 0 N v b H V t b j I s M X 0 m c X V v d D s s J n F 1 b 3 Q 7 U 2 V j d G l v b j E v Q T M g K D Q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Z p b G x U Y X J n Z X Q i I F Z h b H V l P S J z Q T N f X z Q x O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I x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E t M j Z U M T E 6 M z Y 6 M j Y u M D A 4 M D k 1 N 1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I x I C g z K S 9 a b c S b b s S b b s O 9 I H R 5 c C 5 7 Q 2 9 s d W 1 u M S w w f S Z x d W 9 0 O y w m c X V v d D t T Z W N 0 a W 9 u M S 9 C M S A o M y k v W m 3 E m 2 7 E m 2 7 D v S B 0 e X A u e 0 N v b H V t b j I s M X 0 m c X V v d D s s J n F 1 b 3 Q 7 U 2 V j d G l v b j E v Q j E g K D M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I x I C g z K S 9 a b c S b b s S b b s O 9 I H R 5 c C 5 7 Q 2 9 s d W 1 u M S w w f S Z x d W 9 0 O y w m c X V v d D t T Z W N 0 a W 9 u M S 9 C M S A o M y k v W m 3 E m 2 7 E m 2 7 D v S B 0 e X A u e 0 N v b H V t b j I s M X 0 m c X V v d D s s J n F 1 b 3 Q 7 U 2 V j d G l v b j E v Q j E g K D M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M S U y M C g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I 2 V D E x O j M 2 O j I 2 L j A w O D A 5 N T d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M S A o M y k v W m 3 E m 2 7 E m 2 7 D v S B 0 e X A u e 0 N v b H V t b j E s M H 0 m c X V v d D s s J n F 1 b 3 Q 7 U 2 V j d G l v b j E v Q j E g K D M p L 1 p t x J t u x J t u w 7 0 g d H l w L n t D b 2 x 1 b W 4 y L D F 9 J n F 1 b 3 Q 7 L C Z x d W 9 0 O 1 N l Y 3 R p b 2 4 x L 0 I x I C g z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M S A o M y k v W m 3 E m 2 7 E m 2 7 D v S B 0 e X A u e 0 N v b H V t b j E s M H 0 m c X V v d D s s J n F 1 b 3 Q 7 U 2 V j d G l v b j E v Q j E g K D M p L 1 p t x J t u x J t u w 7 0 g d H l w L n t D b 2 x 1 b W 4 y L D F 9 J n F 1 b 3 Q 7 L C Z x d W 9 0 O 1 N l Y 3 R p b 2 4 x L 0 I x I C g z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G a W x s V G F y Z 2 V 0 I i B W Y W x 1 Z T 0 i c 0 I x X 1 8 z M j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M i U y M C g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E x L T I 2 V D E x O j M 5 O j E y L j E 2 M j Y x M T N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M i A o M y k v W m 3 E m 2 7 E m 2 7 D v S B 0 e X A u e 0 N v b H V t b j E s M H 0 m c X V v d D s s J n F 1 b 3 Q 7 U 2 V j d G l v b j E v Q j I g K D M p L 1 p t x J t u x J t u w 7 0 g d H l w L n t D b 2 x 1 b W 4 y L D F 9 J n F 1 b 3 Q 7 L C Z x d W 9 0 O 1 N l Y 3 R p b 2 4 x L 0 I y I C g z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M i A o M y k v W m 3 E m 2 7 E m 2 7 D v S B 0 e X A u e 0 N v b H V t b j E s M H 0 m c X V v d D s s J n F 1 b 3 Q 7 U 2 V j d G l v b j E v Q j I g K D M p L 1 p t x J t u x J t u w 7 0 g d H l w L n t D b 2 x 1 b W 4 y L D F 9 J n F 1 b 3 Q 7 L C Z x d W 9 0 O 1 N l Y 3 R p b 2 4 x L 0 I y I C g z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j I l M j A o N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c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y N l Q x M T o z O T o x M i 4 x N j I 2 M T E z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I g K D M p L 1 p t x J t u x J t u w 7 0 g d H l w L n t D b 2 x 1 b W 4 x L D B 9 J n F 1 b 3 Q 7 L C Z x d W 9 0 O 1 N l Y 3 R p b 2 4 x L 0 I y I C g z K S 9 a b c S b b s S b b s O 9 I H R 5 c C 5 7 Q 2 9 s d W 1 u M i w x f S Z x d W 9 0 O y w m c X V v d D t T Z W N 0 a W 9 u M S 9 C M i A o M y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I g K D M p L 1 p t x J t u x J t u w 7 0 g d H l w L n t D b 2 x 1 b W 4 x L D B 9 J n F 1 b 3 Q 7 L C Z x d W 9 0 O 1 N l Y 3 R p b 2 4 x L 0 I y I C g z K S 9 a b c S b b s S b b s O 9 I H R 5 c C 5 7 Q 2 9 s d W 1 u M i w x f S Z x d W 9 0 O y w m c X V v d D t T Z W N 0 a W 9 u M S 9 C M i A o M y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R m l s b F R h c m d l d C I g V m F s d W U 9 I n N C M l 9 f M z I z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z E l M j A o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S 0 x M S 0 y N l Q x M T o 0 M D o w M y 4 4 N T E x N D E 0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z E g K D M p L 1 p t x J t u x J t u w 7 0 g d H l w L n t D b 2 x 1 b W 4 x L D B 9 J n F 1 b 3 Q 7 L C Z x d W 9 0 O 1 N l Y 3 R p b 2 4 x L 0 M x I C g z K S 9 a b c S b b s S b b s O 9 I H R 5 c C 5 7 Q 2 9 s d W 1 u M i w x f S Z x d W 9 0 O y w m c X V v d D t T Z W N 0 a W 9 u M S 9 D M S A o M y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z E g K D M p L 1 p t x J t u x J t u w 7 0 g d H l w L n t D b 2 x 1 b W 4 x L D B 9 J n F 1 b 3 Q 7 L C Z x d W 9 0 O 1 N l Y 3 R p b 2 4 x L 0 M x I C g z K S 9 a b c S b b s S b b s O 9 I H R 5 c C 5 7 Q 2 9 s d W 1 u M i w x f S Z x d W 9 0 O y w m c X V v d D t T Z W N 0 a W 9 u M S 9 D M S A o M y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M x J T I w K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2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E t M T E t M j Z U M T E 6 N D A 6 M D M u O D U x M T Q x N F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x I C g z K S 9 a b c S b b s S b b s O 9 I H R 5 c C 5 7 Q 2 9 s d W 1 u M S w w f S Z x d W 9 0 O y w m c X V v d D t T Z W N 0 a W 9 u M S 9 D M S A o M y k v W m 3 E m 2 7 E m 2 7 D v S B 0 e X A u e 0 N v b H V t b j I s M X 0 m c X V v d D s s J n F 1 b 3 Q 7 U 2 V j d G l v b j E v Q z E g K D M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M x I C g z K S 9 a b c S b b s S b b s O 9 I H R 5 c C 5 7 Q 2 9 s d W 1 u M S w w f S Z x d W 9 0 O y w m c X V v d D t T Z W N 0 a W 9 u M S 9 D M S A o M y k v W m 3 E m 2 7 E m 2 7 D v S B 0 e X A u e 0 N v b H V t b j I s M X 0 m c X V v d D s s J n F 1 b 3 Q 7 U 2 V j d G l v b j E v Q z E g K D M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Z p b G x U Y X J n Z X Q i I F Z h b H V l P S J z X 0 M x X 1 8 z M j U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S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x L T A 0 V D E x O j I w O j I z L j Y 4 M j g w M T B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S A o N i k v W m 3 E m 2 7 E m 2 7 D v S B 0 e X A u e 0 N v b H V t b j E s M H 0 m c X V v d D s s J n F 1 b 3 Q 7 U 2 V j d G l v b j E v Q T E g K D Y p L 1 p t x J t u x J t u w 7 0 g d H l w L n t D b 2 x 1 b W 4 y L D F 9 J n F 1 b 3 Q 7 L C Z x d W 9 0 O 1 N l Y 3 R p b 2 4 x L 0 E x I C g 2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S A o N i k v W m 3 E m 2 7 E m 2 7 D v S B 0 e X A u e 0 N v b H V t b j E s M H 0 m c X V v d D s s J n F 1 b 3 Q 7 U 2 V j d G l v b j E v Q T E g K D Y p L 1 p t x J t u x J t u w 7 0 g d H l w L n t D b 2 x 1 b W 4 y L D F 9 J n F 1 b 3 Q 7 L C Z x d W 9 0 O 1 N l Y 3 R p b 2 4 x L 0 E x I C g 2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E l M j A o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A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S 0 w N F Q x M T o y M D o y M y 4 2 O D I 4 M D E w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E g K D Y p L 1 p t x J t u x J t u w 7 0 g d H l w L n t D b 2 x 1 b W 4 x L D B 9 J n F 1 b 3 Q 7 L C Z x d W 9 0 O 1 N l Y 3 R p b 2 4 x L 0 E x I C g 2 K S 9 a b c S b b s S b b s O 9 I H R 5 c C 5 7 Q 2 9 s d W 1 u M i w x f S Z x d W 9 0 O y w m c X V v d D t T Z W N 0 a W 9 u M S 9 B M S A o N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E g K D Y p L 1 p t x J t u x J t u w 7 0 g d H l w L n t D b 2 x 1 b W 4 x L D B 9 J n F 1 b 3 Q 7 L C Z x d W 9 0 O 1 N l Y 3 R p b 2 4 x L 0 E x I C g 2 K S 9 a b c S b b s S b b s O 9 I H R 5 c C 5 7 Q 2 9 s d W 1 u M i w x f S Z x d W 9 0 O y w m c X V v d D t T Z W N 0 a W 9 u M S 9 B M S A o N i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R m l s b F R h c m d l d C I g V m F s d W U 9 I n N B M V 9 f N j E 2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I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S 0 w N F Q x M j o x O T o w M i 4 0 N z A 3 N j Q 2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T I g K D Y p L 1 p t x J t u x J t u w 7 0 g d H l w L n t D b 2 x 1 b W 4 x L D B 9 J n F 1 b 3 Q 7 L C Z x d W 9 0 O 1 N l Y 3 R p b 2 4 x L 0 E y I C g 2 K S 9 a b c S b b s S b b s O 9 I H R 5 c C 5 7 Q 2 9 s d W 1 u M i w x f S Z x d W 9 0 O y w m c X V v d D t T Z W N 0 a W 9 u M S 9 B M i A o N i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T I g K D Y p L 1 p t x J t u x J t u w 7 0 g d H l w L n t D b 2 x 1 b W 4 x L D B 9 J n F 1 b 3 Q 7 L C Z x d W 9 0 O 1 N l Y 3 R p b 2 4 x L 0 E y I C g 2 K S 9 a b c S b b s S b b s O 9 I H R 5 c C 5 7 Q 2 9 s d W 1 u M i w x f S Z x d W 9 0 O y w m c X V v d D t T Z W N 0 a W 9 u M S 9 B M i A o N i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E y J T I w K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z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R U M T I 6 M T k 6 M D I u N D c w N z Y 0 N l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y I C g 2 K S 9 a b c S b b s S b b s O 9 I H R 5 c C 5 7 Q 2 9 s d W 1 u M S w w f S Z x d W 9 0 O y w m c X V v d D t T Z W N 0 a W 9 u M S 9 B M i A o N i k v W m 3 E m 2 7 E m 2 7 D v S B 0 e X A u e 0 N v b H V t b j I s M X 0 m c X V v d D s s J n F 1 b 3 Q 7 U 2 V j d G l v b j E v Q T I g K D Y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y I C g 2 K S 9 a b c S b b s S b b s O 9 I H R 5 c C 5 7 Q 2 9 s d W 1 u M S w w f S Z x d W 9 0 O y w m c X V v d D t T Z W N 0 a W 9 u M S 9 B M i A o N i k v W m 3 E m 2 7 E m 2 7 D v S B 0 e X A u e 0 N v b H V t b j I s M X 0 m c X V v d D s s J n F 1 b 3 Q 7 U 2 V j d G l v b j E v Q T I g K D Y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Z p b G x U Y X J n Z X Q i I F Z h b H V l P S J z Q T J f X z Y y M C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E z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R U M T I 6 M j E 6 M j c u N z g 1 N j Q 2 O V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z I C g 2 K S 9 a b c S b b s S b b s O 9 I H R 5 c C 5 7 Q 2 9 s d W 1 u M S w w f S Z x d W 9 0 O y w m c X V v d D t T Z W N 0 a W 9 u M S 9 B M y A o N i k v W m 3 E m 2 7 E m 2 7 D v S B 0 e X A u e 0 N v b H V t b j I s M X 0 m c X V v d D s s J n F 1 b 3 Q 7 U 2 V j d G l v b j E v Q T M g K D Y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E z I C g 2 K S 9 a b c S b b s S b b s O 9 I H R 5 c C 5 7 Q 2 9 s d W 1 u M S w w f S Z x d W 9 0 O y w m c X V v d D t T Z W N 0 a W 9 u M S 9 B M y A o N i k v W m 3 E m 2 7 E m 2 7 D v S B 0 e X A u e 0 N v b H V t b j I s M X 0 m c X V v d D s s J n F 1 b 3 Q 7 U 2 V j d G l v b j E v Q T M g K D Y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y U y M C g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x L T A 0 V D E y O j I x O j I 3 L j c 4 N T Y 0 N j l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y A o N i k v W m 3 E m 2 7 E m 2 7 D v S B 0 e X A u e 0 N v b H V t b j E s M H 0 m c X V v d D s s J n F 1 b 3 Q 7 U 2 V j d G l v b j E v Q T M g K D Y p L 1 p t x J t u x J t u w 7 0 g d H l w L n t D b 2 x 1 b W 4 y L D F 9 J n F 1 b 3 Q 7 L C Z x d W 9 0 O 1 N l Y 3 R p b 2 4 x L 0 E z I C g 2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y A o N i k v W m 3 E m 2 7 E m 2 7 D v S B 0 e X A u e 0 N v b H V t b j E s M H 0 m c X V v d D s s J n F 1 b 3 Q 7 U 2 V j d G l v b j E v Q T M g K D Y p L 1 p t x J t u x J t u w 7 0 g d H l w L n t D b 2 x 1 b W 4 y L D F 9 J n F 1 b 3 Q 7 L C Z x d W 9 0 O 1 N l Y 3 R p b 2 4 x L 0 E z I C g 2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G a W x s V G F y Z 2 V 0 I i B W Y W x 1 Z T 0 i c 0 E z X 1 8 2 M j Q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C M S U y M C g 1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x L T A 0 V D E y O j I 1 O j M w L j M x N T k 2 M z d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M S A o N S k v W m 3 E m 2 7 E m 2 7 D v S B 0 e X A u e 0 N v b H V t b j E s M H 0 m c X V v d D s s J n F 1 b 3 Q 7 U 2 V j d G l v b j E v Q j E g K D U p L 1 p t x J t u x J t u w 7 0 g d H l w L n t D b 2 x 1 b W 4 y L D F 9 J n F 1 b 3 Q 7 L C Z x d W 9 0 O 1 N l Y 3 R p b 2 4 x L 0 I x I C g 1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C M S A o N S k v W m 3 E m 2 7 E m 2 7 D v S B 0 e X A u e 0 N v b H V t b j E s M H 0 m c X V v d D s s J n F 1 b 3 Q 7 U 2 V j d G l v b j E v Q j E g K D U p L 1 p t x J t u x J t u w 7 0 g d H l w L n t D b 2 x 1 b W 4 y L D F 9 J n F 1 b 3 Q 7 L C Z x d W 9 0 O 1 N l Y 3 R p b 2 4 x L 0 I x I C g 1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j E l M j A o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M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S 0 w N F Q x M j o y N T o z M C 4 z M T U 5 N j M 3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E g K D U p L 1 p t x J t u x J t u w 7 0 g d H l w L n t D b 2 x 1 b W 4 x L D B 9 J n F 1 b 3 Q 7 L C Z x d W 9 0 O 1 N l Y 3 R p b 2 4 x L 0 I x I C g 1 K S 9 a b c S b b s S b b s O 9 I H R 5 c C 5 7 Q 2 9 s d W 1 u M i w x f S Z x d W 9 0 O y w m c X V v d D t T Z W N 0 a W 9 u M S 9 C M S A o N S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E g K D U p L 1 p t x J t u x J t u w 7 0 g d H l w L n t D b 2 x 1 b W 4 x L D B 9 J n F 1 b 3 Q 7 L C Z x d W 9 0 O 1 N l Y 3 R p b 2 4 x L 0 I x I C g 1 K S 9 a b c S b b s S b b s O 9 I H R 5 c C 5 7 Q 2 9 s d W 1 u M i w x f S Z x d W 9 0 O y w m c X V v d D t T Z W N 0 a W 9 u M S 9 C M S A o N S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R m l s b F R h c m d l d C I g V m F s d W U 9 I n N C M V 9 f N T I 3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j I l M j A o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M i 0 w M S 0 w N F Q x M j o 0 M z o x M y 4 3 N j U 0 N T U 3 W i I v P j x F b n R y e S B U e X B l P S J G a W x s Q 2 9 s d W 1 u V H l w Z X M i I F Z h b H V l P S J z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j I g K D U p L 1 p t x J t u x J t u w 7 0 g d H l w L n t D b 2 x 1 b W 4 x L D B 9 J n F 1 b 3 Q 7 L C Z x d W 9 0 O 1 N l Y 3 R p b 2 4 x L 0 I y I C g 1 K S 9 a b c S b b s S b b s O 9 I H R 5 c C 5 7 Q 2 9 s d W 1 u M i w x f S Z x d W 9 0 O y w m c X V v d D t T Z W N 0 a W 9 u M S 9 C M i A o N S k v W m 3 E m 2 7 E m 2 7 D v S B 0 e X A u e 0 N v b H V t b j M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Q j I g K D U p L 1 p t x J t u x J t u w 7 0 g d H l w L n t D b 2 x 1 b W 4 x L D B 9 J n F 1 b 3 Q 7 L C Z x d W 9 0 O 1 N l Y 3 R p b 2 4 x L 0 I y I C g 1 K S 9 a b c S b b s S b b s O 9 I H R 5 c C 5 7 Q 2 9 s d W 1 u M i w x f S Z x d W 9 0 O y w m c X V v d D t T Z W N 0 a W 9 u M S 9 C M i A o N S k v W m 3 E m 2 7 E m 2 7 D v S B 0 e X A u e 0 N v b H V t b j M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I y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w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R U M T I 6 N D M 6 M T M u N z Y 1 N D U 1 N 1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I y I C g 1 K S 9 a b c S b b s S b b s O 9 I H R 5 c C 5 7 Q 2 9 s d W 1 u M S w w f S Z x d W 9 0 O y w m c X V v d D t T Z W N 0 a W 9 u M S 9 C M i A o N S k v W m 3 E m 2 7 E m 2 7 D v S B 0 e X A u e 0 N v b H V t b j I s M X 0 m c X V v d D s s J n F 1 b 3 Q 7 U 2 V j d G l v b j E v Q j I g K D U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I y I C g 1 K S 9 a b c S b b s S b b s O 9 I H R 5 c C 5 7 Q 2 9 s d W 1 u M S w w f S Z x d W 9 0 O y w m c X V v d D t T Z W N 0 a W 9 u M S 9 C M i A o N S k v W m 3 E m 2 7 E m 2 7 D v S B 0 e X A u e 0 N v b H V t b j I s M X 0 m c X V v d D s s J n F 1 b 3 Q 7 U 2 V j d G l v b j E v Q j I g K D U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Z p b G x U Y X J n Z X Q i I F Z h b H V l P S J z Q j J f X z U y O S I v P j x F b n R y e S B U e X B l P S J M b 2 F k Z W R U b 0 F u Y W x 5 c 2 l z U 2 V y d m l j Z X M i I F Z h b H V l P S J s M C I v P j w v U 3 R h Y m x l R W 5 0 c m l l c z 4 8 L 0 l 0 Z W 0 + P E l 0 Z W 0 + P E l 0 Z W 1 M b 2 N h d G l v b j 4 8 S X R l b V R 5 c G U + R m 9 y b X V s Y T w v S X R l b V R 5 c G U + P E l 0 Z W 1 Q Y X R o P l N l Y 3 R p b 2 4 x L 0 M x J T I w K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D E t M D R U M T I 6 N D U 6 M j M u M j Q 5 N j Y 1 O V o i L z 4 8 R W 5 0 c n k g V H l w Z T 0 i R m l s b E N v b H V t b l R 5 c G V z I i B W Y W x 1 Z T 0 i c 0 J n W U c i L z 4 8 R W 5 0 c n k g V H l w Z T 0 i R m l s b E N v b H V t b k 5 h b W V z I i B W Y W x 1 Z T 0 i c 1 s m c X V v d D t D b 2 x 1 b W 4 x J n F 1 b 3 Q 7 L C Z x d W 9 0 O 0 N v b H V t b j I m c X V v d D s s J n F 1 b 3 Q 7 Q 2 9 s d W 1 u M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M x I C g 1 K S 9 a b c S b b s S b b s O 9 I H R 5 c C 5 7 Q 2 9 s d W 1 u M S w w f S Z x d W 9 0 O y w m c X V v d D t T Z W N 0 a W 9 u M S 9 D M S A o N S k v W m 3 E m 2 7 E m 2 7 D v S B 0 e X A u e 0 N v b H V t b j I s M X 0 m c X V v d D s s J n F 1 b 3 Q 7 U 2 V j d G l v b j E v Q z E g K D U p L 1 p t x J t u x J t u w 7 0 g d H l w L n t D b 2 x 1 b W 4 z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M x I C g 1 K S 9 a b c S b b s S b b s O 9 I H R 5 c C 5 7 Q 2 9 s d W 1 u M S w w f S Z x d W 9 0 O y w m c X V v d D t T Z W N 0 a W 9 u M S 9 D M S A o N S k v W m 3 E m 2 7 E m 2 7 D v S B 0 e X A u e 0 N v b H V t b j I s M X 0 m c X V v d D s s J n F 1 b 3 Q 7 U 2 V j d G l v b j E v Q z E g K D U p L 1 p t x J t u x J t u w 7 0 g d H l w L n t D b 2 x 1 b W 4 z L D J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M S U y M C g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O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A x L T A 0 V D E y O j Q 1 O j I z L j I 0 O T Y 2 N T l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M S A o N S k v W m 3 E m 2 7 E m 2 7 D v S B 0 e X A u e 0 N v b H V t b j E s M H 0 m c X V v d D s s J n F 1 b 3 Q 7 U 2 V j d G l v b j E v Q z E g K D U p L 1 p t x J t u x J t u w 7 0 g d H l w L n t D b 2 x 1 b W 4 y L D F 9 J n F 1 b 3 Q 7 L C Z x d W 9 0 O 1 N l Y 3 R p b 2 4 x L 0 M x I C g 1 K S 9 a b c S b b s S b b s O 9 I H R 5 c C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D M S A o N S k v W m 3 E m 2 7 E m 2 7 D v S B 0 e X A u e 0 N v b H V t b j E s M H 0 m c X V v d D s s J n F 1 b 3 Q 7 U 2 V j d G l v b j E v Q z E g K D U p L 1 p t x J t u x J t u w 7 0 g d H l w L n t D b 2 x 1 b W 4 y L D F 9 J n F 1 b 3 Q 7 L C Z x d W 9 0 O 1 N l Y 3 R p b 2 4 x L 0 M x I C g 1 K S 9 a b c S b b s S b b s O 9 I H R 5 c C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U Y W J s Z S I v P j x F b n R y e S B U e X B l P S J G a W x s V G F y Z 2 V 0 I i B W Y W x 1 Z T 0 i c 1 9 D M V 9 f N T M y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N f V i V D M y V C R G t h e i U y M H R y d W J l a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0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y L T A x V D A 5 O j I y O j U 1 L j U 4 N j Q z N z h a I i 8 + P E V u d H J 5 I F R 5 c G U 9 I k Z p b G x D b 2 x 1 b W 5 U e X B l c y I g V m F s d W U 9 I n N C Z 1 l H I i 8 + P E V u d H J 5 I F R 5 c G U 9 I k Z p b G x D b 2 x 1 b W 5 O Y W 1 l c y I g V m F s d W U 9 I n N b J n F 1 b 3 Q 7 Q 2 9 s d W 1 u M S Z x d W 9 0 O y w m c X V v d D t D b 2 x 1 b W 4 y J n F 1 b 3 Q 7 L C Z x d W 9 0 O 0 N v b H V t b j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1 9 W w 7 1 r Y X o g d H J 1 Y m V r L 0 F 1 d G 9 S Z W 1 v d m V k Q 2 9 s d W 1 u c z E u e 0 N v b H V t b j E s M H 0 m c X V v d D s s J n F 1 b 3 Q 7 U 2 V j d G l v b j E v Q T N f V s O 9 a 2 F 6 I H R y d W J l a y 9 B d X R v U m V t b 3 Z l Z E N v b H V t b n M x L n t D b 2 x 1 b W 4 y L D F 9 J n F 1 b 3 Q 7 L C Z x d W 9 0 O 1 N l Y 3 R p b 2 4 x L 0 E z X 1 b D v W t h e i B 0 c n V i Z W s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B M 1 9 W w 7 1 r Y X o g d H J 1 Y m V r L 0 F 1 d G 9 S Z W 1 v d m V k Q 2 9 s d W 1 u c z E u e 0 N v b H V t b j E s M H 0 m c X V v d D s s J n F 1 b 3 Q 7 U 2 V j d G l v b j E v Q T N f V s O 9 a 2 F 6 I H R y d W J l a y 9 B d X R v U m V t b 3 Z l Z E N v b H V t b n M x L n t D b 2 x 1 b W 4 y L D F 9 J n F 1 b 3 Q 7 L C Z x d W 9 0 O 1 N l Y 3 R p b 2 4 x L 0 E z X 1 b D v W t h e i B 0 c n V i Z W s v Q X V 0 b 1 J l b W 9 2 Z W R D b 2 x 1 b W 5 z M S 5 7 Q 2 9 s d W 1 u M y w y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N f V i V D M y V C R G t h e i U y M H R y d W J l a y U y M C g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I t M D F U M T A 6 N T c 6 M z g u M j U 4 M z I 2 M l o i L z 4 8 R W 5 0 c n k g V H l w Z T 0 i R m l s b E N v b H V t b l R 5 c G V z I i B W Y W x 1 Z T 0 i c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z X 1 b D v W t h e i B 0 c n V i Z W s g K D I p L 0 F 1 d G 9 S Z W 1 v d m V k Q 2 9 s d W 1 u c z E u e 0 N v b H V t b j E s M H 0 m c X V v d D s s J n F 1 b 3 Q 7 U 2 V j d G l v b j E v Q T N f V s O 9 a 2 F 6 I H R y d W J l a y A o M i k v Q X V 0 b 1 J l b W 9 2 Z W R D b 2 x 1 b W 5 z M S 5 7 Q 2 9 s d W 1 u M i w x f S Z x d W 9 0 O y w m c X V v d D t T Z W N 0 a W 9 u M S 9 B M 1 9 W w 7 1 r Y X o g d H J 1 Y m V r I C g y K S 9 B d X R v U m V t b 3 Z l Z E N v b H V t b n M x L n t D b 2 x 1 b W 4 z L D J 9 J n F 1 b 3 Q 7 L C Z x d W 9 0 O 1 N l Y 3 R p b 2 4 x L 0 E z X 1 b D v W t h e i B 0 c n V i Z W s g K D I p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T N f V s O 9 a 2 F 6 I H R y d W J l a y A o M i k v Q X V 0 b 1 J l b W 9 2 Z W R D b 2 x 1 b W 5 z M S 5 7 Q 2 9 s d W 1 u M S w w f S Z x d W 9 0 O y w m c X V v d D t T Z W N 0 a W 9 u M S 9 B M 1 9 W w 7 1 r Y X o g d H J 1 Y m V r I C g y K S 9 B d X R v U m V t b 3 Z l Z E N v b H V t b n M x L n t D b 2 x 1 b W 4 y L D F 9 J n F 1 b 3 Q 7 L C Z x d W 9 0 O 1 N l Y 3 R p b 2 4 x L 0 E z X 1 b D v W t h e i B 0 c n V i Z W s g K D I p L 0 F 1 d G 9 S Z W 1 v d m V k Q 2 9 s d W 1 u c z E u e 0 N v b H V t b j M s M n 0 m c X V v d D s s J n F 1 b 3 Q 7 U 2 V j d G l v b j E v Q T N f V s O 9 a 2 F 6 I H R y d W J l a y A o M i k v Q X V 0 b 1 J l b W 9 2 Z W R D b 2 x 1 b W 5 z M S 5 7 Q 2 9 s d W 1 u N C w z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T J f V i V D M y V C R G t h e i U y M H R y d W J l a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I t M T I t M D F U M T A 6 N T g 6 M T Y u M D Y x M T U 0 M 1 o i L z 4 8 R W 5 0 c n k g V H l w Z T 0 i R m l s b E N v b H V t b l R 5 c G V z I i B W Y W x 1 Z T 0 i c 0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E y X 1 b D v W t h e i B 0 c n V i Z W s v Q X V 0 b 1 J l b W 9 2 Z W R D b 2 x 1 b W 5 z M S 5 7 Q 2 9 s d W 1 u M S w w f S Z x d W 9 0 O y w m c X V v d D t T Z W N 0 a W 9 u M S 9 B M l 9 W w 7 1 r Y X o g d H J 1 Y m V r L 0 F 1 d G 9 S Z W 1 v d m V k Q 2 9 s d W 1 u c z E u e 0 N v b H V t b j I s M X 0 m c X V v d D s s J n F 1 b 3 Q 7 U 2 V j d G l v b j E v Q T J f V s O 9 a 2 F 6 I H R y d W J l a y 9 B d X R v U m V t b 3 Z l Z E N v b H V t b n M x L n t D b 2 x 1 b W 4 z L D J 9 J n F 1 b 3 Q 7 L C Z x d W 9 0 O 1 N l Y 3 R p b 2 4 x L 0 E y X 1 b D v W t h e i B 0 c n V i Z W s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B M l 9 W w 7 1 r Y X o g d H J 1 Y m V r L 0 F 1 d G 9 S Z W 1 v d m V k Q 2 9 s d W 1 u c z E u e 0 N v b H V t b j E s M H 0 m c X V v d D s s J n F 1 b 3 Q 7 U 2 V j d G l v b j E v Q T J f V s O 9 a 2 F 6 I H R y d W J l a y 9 B d X R v U m V t b 3 Z l Z E N v b H V t b n M x L n t D b 2 x 1 b W 4 y L D F 9 J n F 1 b 3 Q 7 L C Z x d W 9 0 O 1 N l Y 3 R p b 2 4 x L 0 E y X 1 b D v W t h e i B 0 c n V i Z W s v Q X V 0 b 1 J l b W 9 2 Z W R D b 2 x 1 b W 5 z M S 5 7 Q 2 9 s d W 1 u M y w y f S Z x d W 9 0 O y w m c X V v d D t T Z W N 0 a W 9 u M S 9 B M l 9 W w 7 1 r Y X o g d H J 1 Y m V r L 0 F 1 d G 9 S Z W 1 v d m V k Q 2 9 s d W 1 u c z E u e 0 N v b H V t b j Q s M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E x X 1 Y l Q z M l Q k R r Y X o l M j B 0 c n V i Z W s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y L T E y L T A x V D E w O j U 4 O j U 3 L j M 1 N T k 0 N z R a I i 8 + P E V u d H J 5 I F R 5 c G U 9 I k Z p b G x D b 2 x 1 b W 5 U e X B l c y I g V m F s d W U 9 I n N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M V 9 W w 7 1 r Y X o g d H J 1 Y m V r L 0 F 1 d G 9 S Z W 1 v d m V k Q 2 9 s d W 1 u c z E u e 0 N v b H V t b j E s M H 0 m c X V v d D s s J n F 1 b 3 Q 7 U 2 V j d G l v b j E v Q T F f V s O 9 a 2 F 6 I H R y d W J l a y 9 B d X R v U m V t b 3 Z l Z E N v b H V t b n M x L n t D b 2 x 1 b W 4 y L D F 9 J n F 1 b 3 Q 7 L C Z x d W 9 0 O 1 N l Y 3 R p b 2 4 x L 0 E x X 1 b D v W t h e i B 0 c n V i Z W s v Q X V 0 b 1 J l b W 9 2 Z W R D b 2 x 1 b W 5 z M S 5 7 Q 2 9 s d W 1 u M y w y f S Z x d W 9 0 O y w m c X V v d D t T Z W N 0 a W 9 u M S 9 B M V 9 W w 7 1 r Y X o g d H J 1 Y m V r L 0 F 1 d G 9 S Z W 1 v d m V k Q 2 9 s d W 1 u c z E u e 0 N v b H V t b j Q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Q T F f V s O 9 a 2 F 6 I H R y d W J l a y 9 B d X R v U m V t b 3 Z l Z E N v b H V t b n M x L n t D b 2 x 1 b W 4 x L D B 9 J n F 1 b 3 Q 7 L C Z x d W 9 0 O 1 N l Y 3 R p b 2 4 x L 0 E x X 1 b D v W t h e i B 0 c n V i Z W s v Q X V 0 b 1 J l b W 9 2 Z W R D b 2 x 1 b W 5 z M S 5 7 Q 2 9 s d W 1 u M i w x f S Z x d W 9 0 O y w m c X V v d D t T Z W N 0 a W 9 u M S 9 B M V 9 W w 7 1 r Y X o g d H J 1 Y m V r L 0 F 1 d G 9 S Z W 1 v d m V k Q 2 9 s d W 1 u c z E u e 0 N v b H V t b j M s M n 0 m c X V v d D s s J n F 1 b 3 Q 7 U 2 V j d G l v b j E v Q T F f V s O 9 a 2 F 6 I H R y d W J l a y 9 B d X R v U m V t b 3 Z l Z E N v b H V t b n M x L n t D b 2 x 1 b W 4 0 L D N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M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I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y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y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S U y M C g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M i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I l M j A o M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y J T I w K D I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I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y U y M C g y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I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y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S U y M C g z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M y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I l M j A o M y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y J T I w K D M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M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y U y M C g z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S U y M C g y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l M j A o M i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I l M j A o M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y J T I w K D I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J T I w K D I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S U y M C g y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S U y M C g 0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N C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N S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x J T I w K D U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y J T I w K D Q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i U y M C g 0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i U y M C g 1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I l M j A o N S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M l M j A o N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Q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U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y U y M C g 1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S U y M C g z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l M j A o M y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l M j A o N C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x J T I w K D Q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y J T I w K D M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i U y M C g z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i U y M C g 0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I l M j A o N C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z E l M j A o M y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J T I w K D M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J T I w K D Q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S U y M C g 0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S U y M C g 2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N i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E l M j A o N y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x J T I w K D c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y J T I w K D Y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i U y M C g 2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i U y M C g 3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I l M j A o N y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M l M j A o N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Y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J T I w K D c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y U y M C g 3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S U y M C g 1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l M j A o N S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E l M j A o N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x J T I w K D Y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I y J T I w K D U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i U y M C g 1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C M i U y M C g 2 K S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j I l M j A o N i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z E l M j A o N S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J T I w K D U p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M x J T I w K D Y p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M S U y M C g 2 K S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1 9 W J U M z J U J E a 2 F 6 J T I w d H J 1 Y m V r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1 9 W J U M z J U J E a 2 F 6 J T I w d H J 1 Y m V r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X 1 Y l Q z M l Q k R r Y X o l M j B 0 c n V i Z W s l M j A o M i k v W m R y b 2 o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E z X 1 Y l Q z M l Q k R r Y X o l M j B 0 c n V i Z W s l M j A o M i k v W m 0 l Q z Q l O U J u J U M 0 J T l C b i V D M y V C R C U y M H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J f V i V D M y V C R G t h e i U y M H R y d W J l a y 9 a Z H J v a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T J f V i V D M y V C R G t h e i U y M H R y d W J l a y 9 a b S V D N C U 5 Q m 4 l Q z Q l O U J u J U M z J U J E J T I w d H l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V 9 W J U M z J U J E a 2 F 6 J T I w d H J 1 Y m V r L 1 p k c m 9 q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M V 9 W J U M z J U J E a 2 F 6 J T I w d H J 1 Y m V r L 1 p t J U M 0 J T l C b i V D N C U 5 Q m 4 l Q z M l Q k Q l M j B 0 e X A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B c k R 0 / w Z 2 t L o T / s J 4 2 T E P I A A A A A A g A A A A A A A 2 Y A A M A A A A A Q A A A A P H U M W r z h G s 3 K d f i E e b Z 5 f g A A A A A E g A A A o A A A A B A A A A C / 4 b H T B B 6 L Y 1 E s C q S b m t G d U A A A A E U Q B K X C m m J F F l K z N X S M O u B o Z / 7 2 O F b 7 j W t 3 3 M + E U + O b u P G q C 1 6 N u w p T t x w Q I Y E z D A m 4 E Z m X T F 8 K L s n B 4 8 x S C Y g V n n Q s G 7 C p 5 c m z p n L J e 3 v s F A A A A E u 0 O A N H 0 7 Q P J m T h l T c P t Y R o 2 6 b p < / D a t a M a s h u p > 
</file>

<file path=customXml/itemProps1.xml><?xml version="1.0" encoding="utf-8"?>
<ds:datastoreItem xmlns:ds="http://schemas.openxmlformats.org/officeDocument/2006/customXml" ds:itemID="{A1003631-0B0F-47FA-A531-B0C9A76427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A3</vt:lpstr>
      <vt:lpstr>'A3'!Oblast_tisku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Matoulkova</dc:creator>
  <cp:lastModifiedBy>Tichý Vladimír</cp:lastModifiedBy>
  <cp:lastPrinted>2025-11-03T11:24:47Z</cp:lastPrinted>
  <dcterms:created xsi:type="dcterms:W3CDTF">2007-10-16T11:08:58Z</dcterms:created>
  <dcterms:modified xsi:type="dcterms:W3CDTF">2025-11-05T08:42:24Z</dcterms:modified>
</cp:coreProperties>
</file>