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10" yWindow="-110" windowWidth="19420" windowHeight="11020"/>
  </bookViews>
  <sheets>
    <sheet name="vykaz-vymer-24000600 (1)" sheetId="1" r:id="rId1"/>
  </sheets>
  <definedNames>
    <definedName name="Z_18C0E08D_FF79_4F55_B26B_8198F9BB2CED_.wvu.Rows" localSheetId="0" hidden="1">'vykaz-vymer-24000600 (1)'!$23:$23</definedName>
  </definedNames>
  <calcPr calcId="145621"/>
  <customWorkbookViews>
    <customWorkbookView name="Tichý Vladimír – osobní zobrazení" guid="{18C0E08D-FF79-4F55-B26B-8198F9BB2CED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E27" i="1" l="1"/>
  <c r="G5" i="1"/>
  <c r="G22" i="1" s="1"/>
  <c r="E43" i="1"/>
  <c r="G43" i="1"/>
  <c r="G45" i="1"/>
  <c r="E45" i="1"/>
  <c r="G44" i="1"/>
  <c r="E44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E5" i="1"/>
  <c r="E46" i="1" l="1"/>
  <c r="G46" i="1"/>
  <c r="E22" i="1"/>
  <c r="B47" i="1" l="1"/>
</calcChain>
</file>

<file path=xl/sharedStrings.xml><?xml version="1.0" encoding="utf-8"?>
<sst xmlns="http://schemas.openxmlformats.org/spreadsheetml/2006/main" count="95" uniqueCount="51">
  <si>
    <t>Cena dodávky</t>
  </si>
  <si>
    <t>Cena montáže</t>
  </si>
  <si>
    <t>ks</t>
  </si>
  <si>
    <t>Napáječ 350W 24V IP</t>
  </si>
  <si>
    <t>Switch 8 portů</t>
  </si>
  <si>
    <t>Celkem</t>
  </si>
  <si>
    <t>Kabel FTP 5E LSOH</t>
  </si>
  <si>
    <t>m</t>
  </si>
  <si>
    <t>Kabel CHKE-R 2 x 2,5</t>
  </si>
  <si>
    <t>Kabel UTP 5E LSOH</t>
  </si>
  <si>
    <t>Konektor RJ45 včetně proměření</t>
  </si>
  <si>
    <t>Kontrola provozu a zaškolení</t>
  </si>
  <si>
    <t>Krabice KT250</t>
  </si>
  <si>
    <t>Naprogramování a konfigurace systému</t>
  </si>
  <si>
    <t>SW aktivace sdruženého provozu</t>
  </si>
  <si>
    <t>SW historie volání</t>
  </si>
  <si>
    <t>SW licence účastníka</t>
  </si>
  <si>
    <t>Instalační rámeček malý</t>
  </si>
  <si>
    <t>Terminál personálu</t>
  </si>
  <si>
    <t>Zásuvka terminálu</t>
  </si>
  <si>
    <t>Systémový server - propojení</t>
  </si>
  <si>
    <t>Signalizační jednotka</t>
  </si>
  <si>
    <t>Komunikační jednotka</t>
  </si>
  <si>
    <t>Bezdrátové tlačítko účastníka na krk</t>
  </si>
  <si>
    <t>Táhlo nouzového volání</t>
  </si>
  <si>
    <t>Táhlo nouzového volání s tlačítkem</t>
  </si>
  <si>
    <t>Svítidlo</t>
  </si>
  <si>
    <t>Bezdrátová služební jednotka</t>
  </si>
  <si>
    <t>Switch modul 6 portů</t>
  </si>
  <si>
    <t>Instalační rámeček velký</t>
  </si>
  <si>
    <t>Instalační rámeček střední</t>
  </si>
  <si>
    <t>Terminál klienta</t>
  </si>
  <si>
    <t>Závěs terminálu klienta s reproduktorem a bezdrátovým příjmem</t>
  </si>
  <si>
    <t>Služební terminál personáu s displejem</t>
  </si>
  <si>
    <t>Opakovač pro služební jednotku</t>
  </si>
  <si>
    <t>jdn</t>
  </si>
  <si>
    <t>celkem</t>
  </si>
  <si>
    <t xml:space="preserve">celkem </t>
  </si>
  <si>
    <t>počet</t>
  </si>
  <si>
    <t>Kontrola a test rozvodného vedení</t>
  </si>
  <si>
    <t>Komponenty</t>
  </si>
  <si>
    <t>VÝKAZ VÝMĚR</t>
  </si>
  <si>
    <t>410-250109 DSZM Zahradní město, budova "F"</t>
  </si>
  <si>
    <t>Instalační materiál + instalace</t>
  </si>
  <si>
    <t>půraz do prům. 16mm</t>
  </si>
  <si>
    <t>zednické práce , sekaní drážek</t>
  </si>
  <si>
    <t>montáže jinde neuvedené</t>
  </si>
  <si>
    <t>úklid</t>
  </si>
  <si>
    <t>pol.</t>
  </si>
  <si>
    <t>demontáž a likvidace stávajícího zařízení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</si>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</sst>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9" fillId="0" borderId="0" xfId="0" applyFont="1"/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164" fontId="0" fillId="0" borderId="0" xfId="0" applyNumberFormat="1"/>
    <xf numFmtId="164" fontId="18" fillId="0" borderId="10" xfId="0" applyNumberFormat="1" applyFont="1" applyBorder="1" applyAlignment="1">
      <alignment horizontal="right" wrapText="1"/>
    </xf>
    <xf numFmtId="164" fontId="0" fillId="0" borderId="10" xfId="0" applyNumberFormat="1" applyBorder="1" applyAlignment="1">
      <alignment wrapText="1"/>
    </xf>
    <xf numFmtId="164" fontId="19" fillId="0" borderId="10" xfId="0" applyNumberFormat="1" applyFont="1" applyBorder="1" applyAlignment="1">
      <alignment horizontal="right" vertical="center" wrapText="1"/>
    </xf>
    <xf numFmtId="164" fontId="19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18" fillId="0" borderId="10" xfId="0" applyFont="1" applyBorder="1" applyAlignment="1">
      <alignment vertical="center" wrapText="1"/>
    </xf>
    <xf numFmtId="0" fontId="16" fillId="0" borderId="0" xfId="0" applyFont="1"/>
    <xf numFmtId="0" fontId="21" fillId="0" borderId="0" xfId="0" applyFont="1"/>
    <xf numFmtId="0" fontId="19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11" xfId="0" applyNumberFormat="1" applyBorder="1" applyAlignment="1">
      <alignment wrapText="1"/>
    </xf>
    <xf numFmtId="164" fontId="19" fillId="0" borderId="11" xfId="0" applyNumberFormat="1" applyFont="1" applyBorder="1" applyAlignment="1">
      <alignment horizontal="right" wrapText="1"/>
    </xf>
    <xf numFmtId="0" fontId="19" fillId="0" borderId="15" xfId="0" applyFont="1" applyBorder="1" applyAlignment="1">
      <alignment wrapText="1"/>
    </xf>
    <xf numFmtId="164" fontId="16" fillId="0" borderId="0" xfId="0" applyNumberFormat="1" applyFont="1"/>
    <xf numFmtId="0" fontId="0" fillId="0" borderId="0" xfId="0"/>
    <xf numFmtId="0" fontId="0" fillId="0" borderId="0" xfId="0"/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right" wrapText="1"/>
    </xf>
    <xf numFmtId="164" fontId="18" fillId="0" borderId="11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right" vertical="center" wrapText="1"/>
    </xf>
    <xf numFmtId="164" fontId="1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/>
    <xf numFmtId="164" fontId="16" fillId="0" borderId="17" xfId="0" applyNumberFormat="1" applyFont="1" applyBorder="1"/>
    <xf numFmtId="0" fontId="19" fillId="0" borderId="0" xfId="0" applyFont="1" applyAlignment="1">
      <alignment horizontal="center"/>
    </xf>
    <xf numFmtId="0" fontId="0" fillId="0" borderId="0" xfId="0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workbookViewId="0">
      <selection activeCell="D44" sqref="D44"/>
    </sheetView>
  </sheetViews>
  <sheetFormatPr defaultRowHeight="14.5" x14ac:dyDescent="0.35"/>
  <cols>
    <col min="1" max="1" width="31.7265625" customWidth="1"/>
    <col min="2" max="2" width="4.7265625" customWidth="1"/>
    <col min="3" max="3" width="4.1796875" customWidth="1"/>
    <col min="4" max="4" width="10.26953125" style="6" customWidth="1"/>
    <col min="5" max="5" width="11.54296875" style="6" customWidth="1"/>
    <col min="6" max="6" width="11.453125" style="6" customWidth="1"/>
    <col min="7" max="7" width="9.81640625" style="6" customWidth="1"/>
  </cols>
  <sheetData>
    <row r="1" spans="1:9" ht="21" x14ac:dyDescent="0.5">
      <c r="A1" s="14" t="s">
        <v>41</v>
      </c>
    </row>
    <row r="2" spans="1:9" s="13" customFormat="1" x14ac:dyDescent="0.35">
      <c r="A2" s="1" t="s">
        <v>42</v>
      </c>
      <c r="D2" s="20"/>
      <c r="E2" s="20"/>
      <c r="F2" s="20"/>
      <c r="G2" s="20"/>
    </row>
    <row r="3" spans="1:9" x14ac:dyDescent="0.35">
      <c r="A3" s="29" t="s">
        <v>40</v>
      </c>
      <c r="B3" s="31" t="s">
        <v>38</v>
      </c>
      <c r="C3" s="33" t="s">
        <v>35</v>
      </c>
      <c r="D3" s="35" t="s">
        <v>0</v>
      </c>
      <c r="E3" s="36"/>
      <c r="F3" s="37" t="s">
        <v>1</v>
      </c>
      <c r="G3" s="38"/>
    </row>
    <row r="4" spans="1:9" ht="10.15" customHeight="1" x14ac:dyDescent="0.35">
      <c r="A4" s="30"/>
      <c r="B4" s="32"/>
      <c r="C4" s="34"/>
      <c r="D4" s="9" t="s">
        <v>35</v>
      </c>
      <c r="E4" s="9" t="s">
        <v>36</v>
      </c>
      <c r="F4" s="9" t="s">
        <v>35</v>
      </c>
      <c r="G4" s="9" t="s">
        <v>37</v>
      </c>
    </row>
    <row r="5" spans="1:9" x14ac:dyDescent="0.35">
      <c r="A5" s="3" t="s">
        <v>18</v>
      </c>
      <c r="B5" s="4">
        <v>1</v>
      </c>
      <c r="C5" s="3" t="s">
        <v>2</v>
      </c>
      <c r="D5" s="7"/>
      <c r="E5" s="7">
        <f t="shared" ref="E5:E21" si="0">B5 * D5</f>
        <v>0</v>
      </c>
      <c r="F5" s="7"/>
      <c r="G5" s="7">
        <f t="shared" ref="G5:G21" si="1">B5 * F5</f>
        <v>0</v>
      </c>
    </row>
    <row r="6" spans="1:9" x14ac:dyDescent="0.35">
      <c r="A6" s="3" t="s">
        <v>19</v>
      </c>
      <c r="B6" s="4">
        <v>1</v>
      </c>
      <c r="C6" s="3" t="s">
        <v>2</v>
      </c>
      <c r="D6" s="7"/>
      <c r="E6" s="7">
        <f t="shared" si="0"/>
        <v>0</v>
      </c>
      <c r="F6" s="7"/>
      <c r="G6" s="7">
        <f t="shared" si="1"/>
        <v>0</v>
      </c>
    </row>
    <row r="7" spans="1:9" x14ac:dyDescent="0.35">
      <c r="A7" s="3" t="s">
        <v>20</v>
      </c>
      <c r="B7" s="4">
        <v>1</v>
      </c>
      <c r="C7" s="3" t="s">
        <v>2</v>
      </c>
      <c r="D7" s="7"/>
      <c r="E7" s="7">
        <f t="shared" si="0"/>
        <v>0</v>
      </c>
      <c r="F7" s="7"/>
      <c r="G7" s="7">
        <f t="shared" si="1"/>
        <v>0</v>
      </c>
    </row>
    <row r="8" spans="1:9" x14ac:dyDescent="0.35">
      <c r="A8" s="3" t="s">
        <v>3</v>
      </c>
      <c r="B8" s="4">
        <v>2</v>
      </c>
      <c r="C8" s="3" t="s">
        <v>2</v>
      </c>
      <c r="D8" s="7"/>
      <c r="E8" s="7">
        <f t="shared" si="0"/>
        <v>0</v>
      </c>
      <c r="F8" s="7"/>
      <c r="G8" s="7">
        <f t="shared" si="1"/>
        <v>0</v>
      </c>
    </row>
    <row r="9" spans="1:9" x14ac:dyDescent="0.35">
      <c r="A9" s="3" t="s">
        <v>31</v>
      </c>
      <c r="B9" s="4">
        <v>64</v>
      </c>
      <c r="C9" s="3" t="s">
        <v>2</v>
      </c>
      <c r="D9" s="7"/>
      <c r="E9" s="7">
        <f t="shared" si="0"/>
        <v>0</v>
      </c>
      <c r="F9" s="7"/>
      <c r="G9" s="7">
        <f t="shared" si="1"/>
        <v>0</v>
      </c>
    </row>
    <row r="10" spans="1:9" s="28" customFormat="1" ht="28.5" customHeight="1" x14ac:dyDescent="0.35">
      <c r="A10" s="12" t="s">
        <v>32</v>
      </c>
      <c r="B10" s="26">
        <v>64</v>
      </c>
      <c r="C10" s="12" t="s">
        <v>2</v>
      </c>
      <c r="D10" s="27"/>
      <c r="E10" s="27">
        <f t="shared" si="0"/>
        <v>0</v>
      </c>
      <c r="F10" s="27"/>
      <c r="G10" s="27">
        <f t="shared" si="1"/>
        <v>0</v>
      </c>
    </row>
    <row r="11" spans="1:9" x14ac:dyDescent="0.35">
      <c r="A11" s="3" t="s">
        <v>21</v>
      </c>
      <c r="B11" s="4">
        <v>4</v>
      </c>
      <c r="C11" s="3" t="s">
        <v>2</v>
      </c>
      <c r="D11" s="7"/>
      <c r="E11" s="7">
        <f t="shared" si="0"/>
        <v>0</v>
      </c>
      <c r="F11" s="7"/>
      <c r="G11" s="7">
        <f t="shared" si="1"/>
        <v>0</v>
      </c>
    </row>
    <row r="12" spans="1:9" x14ac:dyDescent="0.35">
      <c r="A12" s="3" t="s">
        <v>22</v>
      </c>
      <c r="B12" s="4">
        <v>8</v>
      </c>
      <c r="C12" s="3" t="s">
        <v>2</v>
      </c>
      <c r="D12" s="7"/>
      <c r="E12" s="7">
        <f t="shared" si="0"/>
        <v>0</v>
      </c>
      <c r="F12" s="7"/>
      <c r="G12" s="7">
        <f t="shared" si="1"/>
        <v>0</v>
      </c>
    </row>
    <row r="13" spans="1:9" s="28" customFormat="1" x14ac:dyDescent="0.35">
      <c r="A13" s="12" t="s">
        <v>33</v>
      </c>
      <c r="B13" s="26">
        <v>3</v>
      </c>
      <c r="C13" s="12" t="s">
        <v>2</v>
      </c>
      <c r="D13" s="27"/>
      <c r="E13" s="27">
        <f t="shared" si="0"/>
        <v>0</v>
      </c>
      <c r="F13" s="27"/>
      <c r="G13" s="27">
        <f t="shared" si="1"/>
        <v>0</v>
      </c>
    </row>
    <row r="14" spans="1:9" x14ac:dyDescent="0.35">
      <c r="A14" s="3" t="s">
        <v>23</v>
      </c>
      <c r="B14" s="4">
        <v>24</v>
      </c>
      <c r="C14" s="3" t="s">
        <v>2</v>
      </c>
      <c r="D14" s="7"/>
      <c r="E14" s="7">
        <f t="shared" si="0"/>
        <v>0</v>
      </c>
      <c r="F14" s="7"/>
      <c r="G14" s="7">
        <f t="shared" si="1"/>
        <v>0</v>
      </c>
      <c r="I14" s="11"/>
    </row>
    <row r="15" spans="1:9" x14ac:dyDescent="0.35">
      <c r="A15" s="3" t="s">
        <v>24</v>
      </c>
      <c r="B15" s="4">
        <v>44</v>
      </c>
      <c r="C15" s="3" t="s">
        <v>2</v>
      </c>
      <c r="D15" s="7"/>
      <c r="E15" s="7">
        <f t="shared" si="0"/>
        <v>0</v>
      </c>
      <c r="F15" s="7"/>
      <c r="G15" s="7">
        <f t="shared" si="1"/>
        <v>0</v>
      </c>
    </row>
    <row r="16" spans="1:9" x14ac:dyDescent="0.35">
      <c r="A16" s="3" t="s">
        <v>25</v>
      </c>
      <c r="B16" s="4">
        <v>48</v>
      </c>
      <c r="C16" s="3" t="s">
        <v>2</v>
      </c>
      <c r="D16" s="7"/>
      <c r="E16" s="7">
        <f t="shared" si="0"/>
        <v>0</v>
      </c>
      <c r="F16" s="7"/>
      <c r="G16" s="7">
        <f t="shared" si="1"/>
        <v>0</v>
      </c>
    </row>
    <row r="17" spans="1:7" x14ac:dyDescent="0.35">
      <c r="A17" s="3" t="s">
        <v>26</v>
      </c>
      <c r="B17" s="4">
        <v>48</v>
      </c>
      <c r="C17" s="3" t="s">
        <v>2</v>
      </c>
      <c r="D17" s="7"/>
      <c r="E17" s="7">
        <f t="shared" si="0"/>
        <v>0</v>
      </c>
      <c r="F17" s="7"/>
      <c r="G17" s="7">
        <f t="shared" si="1"/>
        <v>0</v>
      </c>
    </row>
    <row r="18" spans="1:7" x14ac:dyDescent="0.35">
      <c r="A18" s="3" t="s">
        <v>27</v>
      </c>
      <c r="B18" s="4">
        <v>4</v>
      </c>
      <c r="C18" s="3" t="s">
        <v>2</v>
      </c>
      <c r="D18" s="7"/>
      <c r="E18" s="7">
        <f t="shared" si="0"/>
        <v>0</v>
      </c>
      <c r="F18" s="7"/>
      <c r="G18" s="7">
        <f t="shared" si="1"/>
        <v>0</v>
      </c>
    </row>
    <row r="19" spans="1:7" x14ac:dyDescent="0.35">
      <c r="A19" s="3" t="s">
        <v>34</v>
      </c>
      <c r="B19" s="4">
        <v>4</v>
      </c>
      <c r="C19" s="3" t="s">
        <v>2</v>
      </c>
      <c r="D19" s="7"/>
      <c r="E19" s="7">
        <f t="shared" si="0"/>
        <v>0</v>
      </c>
      <c r="F19" s="7"/>
      <c r="G19" s="7">
        <f t="shared" si="1"/>
        <v>0</v>
      </c>
    </row>
    <row r="20" spans="1:7" x14ac:dyDescent="0.35">
      <c r="A20" s="3" t="s">
        <v>28</v>
      </c>
      <c r="B20" s="4">
        <v>18</v>
      </c>
      <c r="C20" s="3" t="s">
        <v>2</v>
      </c>
      <c r="D20" s="7"/>
      <c r="E20" s="7">
        <f t="shared" si="0"/>
        <v>0</v>
      </c>
      <c r="F20" s="7"/>
      <c r="G20" s="7">
        <f t="shared" si="1"/>
        <v>0</v>
      </c>
    </row>
    <row r="21" spans="1:7" x14ac:dyDescent="0.35">
      <c r="A21" s="3" t="s">
        <v>4</v>
      </c>
      <c r="B21" s="4">
        <v>1</v>
      </c>
      <c r="C21" s="3" t="s">
        <v>2</v>
      </c>
      <c r="D21" s="7"/>
      <c r="E21" s="7">
        <f t="shared" si="0"/>
        <v>0</v>
      </c>
      <c r="F21" s="7"/>
      <c r="G21" s="7">
        <f t="shared" si="1"/>
        <v>0</v>
      </c>
    </row>
    <row r="22" spans="1:7" ht="13.9" customHeight="1" x14ac:dyDescent="0.25">
      <c r="A22" s="5" t="s">
        <v>5</v>
      </c>
      <c r="B22" s="2"/>
      <c r="C22" s="2"/>
      <c r="D22" s="8"/>
      <c r="E22" s="10">
        <f>E5 + E6 + E7 + E8 + E9 + E10 + E11 + E12 + E13 + E14 + E15 + E16 + E17 + E18 + E19 + E20 + E21</f>
        <v>0</v>
      </c>
      <c r="F22" s="8"/>
      <c r="G22" s="10">
        <f>G5 + G6 + G7 + G8 + G9 + G10 + G11 + G12 + G13 + G14 + G15 + G16 + G17 + G18 + G19 + G20 + G21</f>
        <v>0</v>
      </c>
    </row>
    <row r="23" spans="1:7" ht="15" hidden="1" x14ac:dyDescent="0.25"/>
    <row r="24" spans="1:7" ht="15" customHeight="1" x14ac:dyDescent="0.25">
      <c r="A24" s="41"/>
      <c r="B24" s="42"/>
      <c r="C24" s="42"/>
      <c r="D24" s="42"/>
      <c r="E24" s="42"/>
      <c r="F24" s="42"/>
      <c r="G24" s="42"/>
    </row>
    <row r="25" spans="1:7" x14ac:dyDescent="0.35">
      <c r="A25" s="29" t="s">
        <v>43</v>
      </c>
      <c r="B25" s="31" t="s">
        <v>38</v>
      </c>
      <c r="C25" s="33" t="s">
        <v>35</v>
      </c>
      <c r="D25" s="35" t="s">
        <v>0</v>
      </c>
      <c r="E25" s="36"/>
      <c r="F25" s="37" t="s">
        <v>1</v>
      </c>
      <c r="G25" s="38"/>
    </row>
    <row r="26" spans="1:7" ht="10.15" customHeight="1" x14ac:dyDescent="0.35">
      <c r="A26" s="30"/>
      <c r="B26" s="32"/>
      <c r="C26" s="34"/>
      <c r="D26" s="9" t="s">
        <v>35</v>
      </c>
      <c r="E26" s="9" t="s">
        <v>36</v>
      </c>
      <c r="F26" s="9" t="s">
        <v>35</v>
      </c>
      <c r="G26" s="9" t="s">
        <v>37</v>
      </c>
    </row>
    <row r="27" spans="1:7" x14ac:dyDescent="0.35">
      <c r="A27" s="3" t="s">
        <v>6</v>
      </c>
      <c r="B27" s="4">
        <v>1650</v>
      </c>
      <c r="C27" s="3" t="s">
        <v>7</v>
      </c>
      <c r="D27" s="7"/>
      <c r="E27" s="7">
        <f>B27 * D27</f>
        <v>0</v>
      </c>
      <c r="F27" s="7"/>
      <c r="G27" s="7">
        <f t="shared" ref="G27:G40" si="2">B27 * F27</f>
        <v>0</v>
      </c>
    </row>
    <row r="28" spans="1:7" x14ac:dyDescent="0.35">
      <c r="A28" s="3" t="s">
        <v>8</v>
      </c>
      <c r="B28" s="4">
        <v>400</v>
      </c>
      <c r="C28" s="3" t="s">
        <v>7</v>
      </c>
      <c r="D28" s="7"/>
      <c r="E28" s="7">
        <f t="shared" ref="E28:E40" si="3">B28 * D28</f>
        <v>0</v>
      </c>
      <c r="F28" s="7"/>
      <c r="G28" s="7">
        <f t="shared" si="2"/>
        <v>0</v>
      </c>
    </row>
    <row r="29" spans="1:7" x14ac:dyDescent="0.35">
      <c r="A29" s="3" t="s">
        <v>9</v>
      </c>
      <c r="B29" s="4">
        <v>430</v>
      </c>
      <c r="C29" s="3" t="s">
        <v>7</v>
      </c>
      <c r="D29" s="7"/>
      <c r="E29" s="7">
        <f t="shared" si="3"/>
        <v>0</v>
      </c>
      <c r="F29" s="7"/>
      <c r="G29" s="7">
        <f t="shared" si="2"/>
        <v>0</v>
      </c>
    </row>
    <row r="30" spans="1:7" x14ac:dyDescent="0.35">
      <c r="A30" s="3" t="s">
        <v>10</v>
      </c>
      <c r="B30" s="4">
        <v>203</v>
      </c>
      <c r="C30" s="3" t="s">
        <v>2</v>
      </c>
      <c r="D30" s="7"/>
      <c r="E30" s="7">
        <f t="shared" si="3"/>
        <v>0</v>
      </c>
      <c r="F30" s="7"/>
      <c r="G30" s="7">
        <f t="shared" si="2"/>
        <v>0</v>
      </c>
    </row>
    <row r="31" spans="1:7" ht="14.5" customHeight="1" x14ac:dyDescent="0.35">
      <c r="A31" s="3" t="s">
        <v>39</v>
      </c>
      <c r="B31" s="4">
        <v>1</v>
      </c>
      <c r="C31" s="3" t="s">
        <v>2</v>
      </c>
      <c r="D31" s="7"/>
      <c r="E31" s="7">
        <f t="shared" si="3"/>
        <v>0</v>
      </c>
      <c r="F31" s="7"/>
      <c r="G31" s="7">
        <f t="shared" si="2"/>
        <v>0</v>
      </c>
    </row>
    <row r="32" spans="1:7" x14ac:dyDescent="0.35">
      <c r="A32" s="3" t="s">
        <v>11</v>
      </c>
      <c r="B32" s="4">
        <v>1</v>
      </c>
      <c r="C32" s="3" t="s">
        <v>2</v>
      </c>
      <c r="D32" s="7"/>
      <c r="E32" s="7">
        <f t="shared" si="3"/>
        <v>0</v>
      </c>
      <c r="F32" s="7"/>
      <c r="G32" s="7">
        <f t="shared" si="2"/>
        <v>0</v>
      </c>
    </row>
    <row r="33" spans="1:7" x14ac:dyDescent="0.35">
      <c r="A33" s="3" t="s">
        <v>12</v>
      </c>
      <c r="B33" s="4">
        <v>18</v>
      </c>
      <c r="C33" s="3" t="s">
        <v>2</v>
      </c>
      <c r="D33" s="7"/>
      <c r="E33" s="7">
        <f t="shared" si="3"/>
        <v>0</v>
      </c>
      <c r="F33" s="7"/>
      <c r="G33" s="7">
        <f t="shared" si="2"/>
        <v>0</v>
      </c>
    </row>
    <row r="34" spans="1:7" s="28" customFormat="1" ht="25.5" customHeight="1" x14ac:dyDescent="0.35">
      <c r="A34" s="12" t="s">
        <v>13</v>
      </c>
      <c r="B34" s="26">
        <v>1</v>
      </c>
      <c r="C34" s="12" t="s">
        <v>2</v>
      </c>
      <c r="D34" s="27"/>
      <c r="E34" s="27">
        <f t="shared" si="3"/>
        <v>0</v>
      </c>
      <c r="F34" s="27"/>
      <c r="G34" s="27">
        <f t="shared" si="2"/>
        <v>0</v>
      </c>
    </row>
    <row r="35" spans="1:7" x14ac:dyDescent="0.35">
      <c r="A35" s="3" t="s">
        <v>14</v>
      </c>
      <c r="B35" s="4">
        <v>1</v>
      </c>
      <c r="C35" s="3" t="s">
        <v>2</v>
      </c>
      <c r="D35" s="7"/>
      <c r="E35" s="7">
        <f t="shared" si="3"/>
        <v>0</v>
      </c>
      <c r="F35" s="7"/>
      <c r="G35" s="7">
        <f t="shared" si="2"/>
        <v>0</v>
      </c>
    </row>
    <row r="36" spans="1:7" x14ac:dyDescent="0.35">
      <c r="A36" s="3" t="s">
        <v>15</v>
      </c>
      <c r="B36" s="4">
        <v>1</v>
      </c>
      <c r="C36" s="3" t="s">
        <v>2</v>
      </c>
      <c r="D36" s="7"/>
      <c r="E36" s="7">
        <f t="shared" si="3"/>
        <v>0</v>
      </c>
      <c r="F36" s="7"/>
      <c r="G36" s="7">
        <f t="shared" si="2"/>
        <v>0</v>
      </c>
    </row>
    <row r="37" spans="1:7" x14ac:dyDescent="0.35">
      <c r="A37" s="3" t="s">
        <v>16</v>
      </c>
      <c r="B37" s="4">
        <v>84</v>
      </c>
      <c r="C37" s="3" t="s">
        <v>2</v>
      </c>
      <c r="D37" s="7"/>
      <c r="E37" s="7">
        <f t="shared" si="3"/>
        <v>0</v>
      </c>
      <c r="F37" s="7"/>
      <c r="G37" s="7">
        <f t="shared" si="2"/>
        <v>0</v>
      </c>
    </row>
    <row r="38" spans="1:7" x14ac:dyDescent="0.35">
      <c r="A38" s="3" t="s">
        <v>17</v>
      </c>
      <c r="B38" s="4">
        <v>97</v>
      </c>
      <c r="C38" s="3" t="s">
        <v>2</v>
      </c>
      <c r="D38" s="7"/>
      <c r="E38" s="7">
        <f t="shared" si="3"/>
        <v>0</v>
      </c>
      <c r="F38" s="7"/>
      <c r="G38" s="7">
        <f t="shared" si="2"/>
        <v>0</v>
      </c>
    </row>
    <row r="39" spans="1:7" x14ac:dyDescent="0.35">
      <c r="A39" s="3" t="s">
        <v>29</v>
      </c>
      <c r="B39" s="4">
        <v>8</v>
      </c>
      <c r="C39" s="3" t="s">
        <v>2</v>
      </c>
      <c r="D39" s="7"/>
      <c r="E39" s="7">
        <f t="shared" si="3"/>
        <v>0</v>
      </c>
      <c r="F39" s="7"/>
      <c r="G39" s="7">
        <f t="shared" si="2"/>
        <v>0</v>
      </c>
    </row>
    <row r="40" spans="1:7" x14ac:dyDescent="0.35">
      <c r="A40" s="3" t="s">
        <v>30</v>
      </c>
      <c r="B40" s="4">
        <v>67</v>
      </c>
      <c r="C40" s="3" t="s">
        <v>2</v>
      </c>
      <c r="D40" s="7"/>
      <c r="E40" s="7">
        <f t="shared" si="3"/>
        <v>0</v>
      </c>
      <c r="F40" s="7"/>
      <c r="G40" s="7">
        <f t="shared" si="2"/>
        <v>0</v>
      </c>
    </row>
    <row r="41" spans="1:7" s="21" customFormat="1" x14ac:dyDescent="0.35">
      <c r="A41" s="23" t="s">
        <v>44</v>
      </c>
      <c r="B41" s="24">
        <v>40</v>
      </c>
      <c r="C41" s="23" t="s">
        <v>2</v>
      </c>
      <c r="D41" s="25"/>
      <c r="E41" s="7">
        <f t="shared" ref="E41:E44" si="4">B41 * D41</f>
        <v>0</v>
      </c>
      <c r="F41" s="7"/>
      <c r="G41" s="7">
        <f t="shared" ref="G41:G44" si="5">B41 * F41</f>
        <v>0</v>
      </c>
    </row>
    <row r="42" spans="1:7" s="21" customFormat="1" x14ac:dyDescent="0.35">
      <c r="A42" s="23" t="s">
        <v>45</v>
      </c>
      <c r="B42" s="24">
        <v>1</v>
      </c>
      <c r="C42" s="23" t="s">
        <v>48</v>
      </c>
      <c r="D42" s="25"/>
      <c r="E42" s="7">
        <f t="shared" si="4"/>
        <v>0</v>
      </c>
      <c r="F42" s="7"/>
      <c r="G42" s="7">
        <f t="shared" si="5"/>
        <v>0</v>
      </c>
    </row>
    <row r="43" spans="1:7" s="22" customFormat="1" ht="26.5" x14ac:dyDescent="0.35">
      <c r="A43" s="23" t="s">
        <v>49</v>
      </c>
      <c r="B43" s="24">
        <v>1</v>
      </c>
      <c r="C43" s="23" t="s">
        <v>48</v>
      </c>
      <c r="D43" s="25"/>
      <c r="E43" s="7">
        <f t="shared" si="4"/>
        <v>0</v>
      </c>
      <c r="F43" s="7"/>
      <c r="G43" s="7">
        <f t="shared" si="5"/>
        <v>0</v>
      </c>
    </row>
    <row r="44" spans="1:7" s="21" customFormat="1" x14ac:dyDescent="0.35">
      <c r="A44" s="23" t="s">
        <v>46</v>
      </c>
      <c r="B44" s="24">
        <v>1</v>
      </c>
      <c r="C44" s="23" t="s">
        <v>48</v>
      </c>
      <c r="D44" s="25"/>
      <c r="E44" s="7">
        <f t="shared" si="4"/>
        <v>0</v>
      </c>
      <c r="F44" s="7"/>
      <c r="G44" s="7">
        <f t="shared" si="5"/>
        <v>0</v>
      </c>
    </row>
    <row r="45" spans="1:7" s="21" customFormat="1" x14ac:dyDescent="0.35">
      <c r="A45" s="23" t="s">
        <v>47</v>
      </c>
      <c r="B45" s="24">
        <v>1</v>
      </c>
      <c r="C45" s="23" t="s">
        <v>48</v>
      </c>
      <c r="D45" s="25"/>
      <c r="E45" s="7">
        <f t="shared" ref="E45" si="6">B45 * D45</f>
        <v>0</v>
      </c>
      <c r="F45" s="7"/>
      <c r="G45" s="7">
        <f t="shared" ref="G45" si="7">B45 * F45</f>
        <v>0</v>
      </c>
    </row>
    <row r="46" spans="1:7" ht="15" thickBot="1" x14ac:dyDescent="0.4">
      <c r="A46" s="15" t="s">
        <v>5</v>
      </c>
      <c r="B46" s="16"/>
      <c r="C46" s="16"/>
      <c r="D46" s="17"/>
      <c r="E46" s="18">
        <f>E27 + E28 + E29 + E30 + E31 + E32 + E33 + E34 + E35 + E36 + E37 + E38 + E39 + E40+E41+E42+E44+E45</f>
        <v>0</v>
      </c>
      <c r="F46" s="17"/>
      <c r="G46" s="18">
        <f>G27 + G28 + G29 + G30 + G31 + G32 + G33 + G34 + G35 + G36 + G37 + G38 + G39 +G40+G41+G42+G43+G44+G45</f>
        <v>0</v>
      </c>
    </row>
    <row r="47" spans="1:7" ht="15" thickBot="1" x14ac:dyDescent="0.4">
      <c r="A47" s="19" t="s">
        <v>50</v>
      </c>
      <c r="B47" s="39">
        <f>ROUND(E22+G22+E46+G46,0)</f>
        <v>0</v>
      </c>
      <c r="C47" s="39"/>
      <c r="D47" s="39"/>
      <c r="E47" s="39"/>
      <c r="F47" s="39"/>
      <c r="G47" s="40"/>
    </row>
  </sheetData>
  <sheetProtection password="CC6F" sheet="1" formatCells="0" formatColumns="0" formatRows="0" insertColumns="0" insertRows="0" insertHyperlinks="0" deleteColumns="0" deleteRows="0" sort="0" autoFilter="0" pivotTables="0"/>
  <protectedRanges>
    <protectedRange sqref="D5:D21 F5:F21 D27:D45 F27:F45" name="Oblast1"/>
  </protectedRanges>
  <customSheetViews>
    <customSheetView guid="{18C0E08D-FF79-4F55-B26B-8198F9BB2CED}" showGridLines="0" hiddenRows="1">
      <selection activeCell="A43" sqref="A43"/>
      <pageMargins left="0.78740157499999996" right="0.78740157499999996" top="0.984251969" bottom="0.984251969" header="0.4921259845" footer="0.4921259845"/>
      <pageSetup paperSize="9" orientation="portrait" r:id="rId1"/>
    </customSheetView>
  </customSheetViews>
  <mergeCells count="12">
    <mergeCell ref="B47:G47"/>
    <mergeCell ref="A24:G24"/>
    <mergeCell ref="A25:A26"/>
    <mergeCell ref="B25:B26"/>
    <mergeCell ref="C25:C26"/>
    <mergeCell ref="D25:E25"/>
    <mergeCell ref="F25:G25"/>
    <mergeCell ref="A3:A4"/>
    <mergeCell ref="B3:B4"/>
    <mergeCell ref="C3:C4"/>
    <mergeCell ref="D3:E3"/>
    <mergeCell ref="F3:G3"/>
  </mergeCells>
  <pageMargins left="0.78740157499999996" right="0.78740157499999996" top="0.984251969" bottom="0.984251969" header="0.4921259845" footer="0.492125984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vykaz-vymer-24000600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výměr</dc:title>
  <dc:creator>Krupa Jan</dc:creator>
  <cp:lastModifiedBy>Šír Richard</cp:lastModifiedBy>
  <cp:lastPrinted>2025-09-01T11:13:26Z</cp:lastPrinted>
  <dcterms:created xsi:type="dcterms:W3CDTF">2025-07-24T12:06:31Z</dcterms:created>
  <dcterms:modified xsi:type="dcterms:W3CDTF">2025-10-09T11:41:49Z</dcterms:modified>
</cp:coreProperties>
</file>